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rmyeitaas-my.sharepoint-mil.us/personal/cara_m_suppa_nfg_army_mil/Documents/Documents/0 - PO PAPERWORK/"/>
    </mc:Choice>
  </mc:AlternateContent>
  <xr:revisionPtr revIDLastSave="0" documentId="8_{43882056-3F98-4964-A665-07BD4639D282}" xr6:coauthVersionLast="47" xr6:coauthVersionMax="47" xr10:uidLastSave="{00000000-0000-0000-0000-000000000000}"/>
  <bookViews>
    <workbookView xWindow="-108" yWindow="108" windowWidth="23256" windowHeight="12240" xr2:uid="{00000000-000D-0000-FFFF-FFFF00000000}"/>
  </bookViews>
  <sheets>
    <sheet name="Dress Clothing CL# 1-5" sheetId="1" r:id="rId1"/>
    <sheet name="Boots CL# 6-9" sheetId="2" r:id="rId2"/>
    <sheet name="PICTURES" sheetId="3" r:id="rId3"/>
  </sheets>
  <definedNames>
    <definedName name="_xlnm.Print_Area" localSheetId="0">'Dress Clothing CL# 1-5'!$A$1:$G$96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9" i="2" l="1"/>
  <c r="F68" i="2"/>
  <c r="G69" i="2"/>
  <c r="G92" i="1"/>
  <c r="G78" i="1"/>
  <c r="E78" i="1"/>
  <c r="E92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E67" i="1"/>
  <c r="E48" i="1"/>
  <c r="E29" i="1"/>
  <c r="G65" i="1"/>
  <c r="G63" i="1"/>
  <c r="G61" i="1"/>
  <c r="G59" i="1"/>
  <c r="G57" i="1"/>
  <c r="G55" i="1"/>
  <c r="G53" i="1"/>
  <c r="G51" i="1"/>
  <c r="G32" i="1"/>
  <c r="G90" i="1"/>
  <c r="G89" i="1"/>
  <c r="G88" i="1"/>
  <c r="G87" i="1"/>
  <c r="G85" i="1"/>
  <c r="G91" i="1"/>
  <c r="G86" i="1"/>
  <c r="G84" i="1"/>
  <c r="G83" i="1"/>
  <c r="G82" i="1"/>
  <c r="G81" i="1"/>
  <c r="G48" i="1" l="1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F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F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G77" i="1"/>
  <c r="G76" i="1"/>
  <c r="G75" i="1"/>
  <c r="G74" i="1"/>
  <c r="G73" i="1"/>
  <c r="G72" i="1"/>
  <c r="G71" i="1"/>
  <c r="G70" i="1"/>
  <c r="G28" i="1"/>
  <c r="G27" i="1"/>
  <c r="G26" i="1"/>
  <c r="G25" i="1"/>
  <c r="G24" i="1"/>
  <c r="G23" i="1"/>
  <c r="G22" i="1"/>
  <c r="G21" i="1"/>
  <c r="G20" i="1"/>
  <c r="G19" i="1"/>
  <c r="G18" i="1"/>
  <c r="E15" i="1"/>
  <c r="G14" i="1"/>
  <c r="G13" i="1"/>
  <c r="G12" i="1"/>
  <c r="G11" i="1"/>
  <c r="G10" i="1"/>
  <c r="G9" i="1"/>
  <c r="G8" i="1"/>
  <c r="G7" i="1"/>
  <c r="G6" i="1"/>
  <c r="G5" i="1"/>
  <c r="G4" i="1"/>
  <c r="I44" i="2" l="1"/>
  <c r="I24" i="2"/>
  <c r="I68" i="2"/>
  <c r="G67" i="1"/>
  <c r="G29" i="1"/>
  <c r="G15" i="1"/>
  <c r="G94" i="1" l="1"/>
  <c r="E94" i="1" l="1"/>
  <c r="E9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Baire, Nancy C Mrs NFG NG WVARNG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SR788
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SH240 (Changed on C.O. 5)</t>
        </r>
      </text>
    </comment>
    <comment ref="B3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TR159
Zipper fly revised by Vendor in March 2024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TR506
</t>
        </r>
      </text>
    </comment>
    <comment ref="B7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was SH239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Baire, Nancy C Mrs NFG NG WVARNG</author>
  </authors>
  <commentList>
    <comment ref="B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previously SP648)
</t>
        </r>
      </text>
    </comment>
    <comment ref="B2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previously FT2258
</t>
        </r>
      </text>
    </comment>
    <comment ref="B4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previously FW845
</t>
        </r>
      </text>
    </comment>
    <comment ref="C4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Black JZ-115001-BK-size-width</t>
        </r>
      </text>
    </comment>
    <comment ref="D4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Baire, Nancy C Mrs NFG NG WVARNG:</t>
        </r>
        <r>
          <rPr>
            <sz val="9"/>
            <color indexed="81"/>
            <rFont val="Tahoma"/>
            <family val="2"/>
          </rPr>
          <t xml:space="preserve">
JZ-115003-CY-size-width</t>
        </r>
      </text>
    </comment>
  </commentList>
</comments>
</file>

<file path=xl/sharedStrings.xml><?xml version="1.0" encoding="utf-8"?>
<sst xmlns="http://schemas.openxmlformats.org/spreadsheetml/2006/main" count="292" uniqueCount="154">
  <si>
    <t>Comm Line</t>
  </si>
  <si>
    <t>Item Description</t>
  </si>
  <si>
    <t>Sizes</t>
  </si>
  <si>
    <t>Quantity</t>
  </si>
  <si>
    <t>Unit Cost</t>
  </si>
  <si>
    <t>Extended Price</t>
  </si>
  <si>
    <t>Commodity Line 1</t>
  </si>
  <si>
    <t xml:space="preserve">Extra Small - 13-13.5 </t>
  </si>
  <si>
    <t>Small 14-14.5</t>
  </si>
  <si>
    <t>Medium 15-15.5</t>
  </si>
  <si>
    <t>Large 16-16.5</t>
  </si>
  <si>
    <t>XL 17-17.5</t>
  </si>
  <si>
    <t>2XL 18-18.5</t>
  </si>
  <si>
    <t>3XL 19-19.5</t>
  </si>
  <si>
    <t>4XL 20-20.5</t>
  </si>
  <si>
    <t>5XL 21-21.5</t>
  </si>
  <si>
    <t>6XL 22-22.5</t>
  </si>
  <si>
    <t>7XL 23-23.5</t>
  </si>
  <si>
    <t>Total</t>
  </si>
  <si>
    <t>Commodity Line 3</t>
  </si>
  <si>
    <t>XSmall/Reg: Waist  24-27"</t>
  </si>
  <si>
    <t>Short, Regular, Long, or XL</t>
  </si>
  <si>
    <t>Small/Reg: Waist 27-31"</t>
  </si>
  <si>
    <t>Med./Regular: Waist 31-35"</t>
  </si>
  <si>
    <t>Large/Reg: Waist 35-39"</t>
  </si>
  <si>
    <t>XL/Reg: Waist 39-43"</t>
  </si>
  <si>
    <t>2XL/Reg: Waist 43-47"</t>
  </si>
  <si>
    <t>3XL/Reg: Waist 47-51"</t>
  </si>
  <si>
    <t>4XL/Reg: Waist 51-55"</t>
  </si>
  <si>
    <t>Commodity Line 4</t>
  </si>
  <si>
    <t>XSmall/Reg: Waist  26"</t>
  </si>
  <si>
    <t xml:space="preserve">Specify Length of pants  </t>
  </si>
  <si>
    <t>Small/Reg: Waist 28 or 30"</t>
  </si>
  <si>
    <t>Med./Regular: Waist 32 or 34"</t>
  </si>
  <si>
    <t>Large/Reg: Waist 36 or 38"</t>
  </si>
  <si>
    <t>XL/Reg: Waist 40 or 42"</t>
  </si>
  <si>
    <t>2XL/Reg: Waist 44 or 46"</t>
  </si>
  <si>
    <t>3XL/Reg: Waist 48 or 50"</t>
  </si>
  <si>
    <t>4XL/Reg: Waist 52 or 54"</t>
  </si>
  <si>
    <t>Commodity Line 5</t>
  </si>
  <si>
    <t>COMM LINE #</t>
  </si>
  <si>
    <r>
      <rPr>
        <b/>
        <sz val="12"/>
        <rFont val="Calibri"/>
        <family val="2"/>
      </rPr>
      <t xml:space="preserve">Boots JZ-2173-BK (Sizes 4 - 16)  </t>
    </r>
    <r>
      <rPr>
        <b/>
        <sz val="12"/>
        <color indexed="36"/>
        <rFont val="Calibri"/>
        <family val="2"/>
      </rPr>
      <t xml:space="preserve">                                                   </t>
    </r>
    <r>
      <rPr>
        <b/>
        <sz val="12"/>
        <color rgb="FFFF0000"/>
        <rFont val="Calibri"/>
        <family val="2"/>
      </rPr>
      <t xml:space="preserve">  SPECIFY IF YOU NEED A WIDE WIDTH</t>
    </r>
  </si>
  <si>
    <t>COLOR</t>
  </si>
  <si>
    <t>QTY</t>
  </si>
  <si>
    <t>UNIT PRICE</t>
  </si>
  <si>
    <t>TOTAL</t>
  </si>
  <si>
    <t>Commodity Line   # 6</t>
  </si>
  <si>
    <t xml:space="preserve">Rocky 8" Alphaforce Waterproof Boot Size: 4 </t>
  </si>
  <si>
    <t>BLACK</t>
  </si>
  <si>
    <t xml:space="preserve">Rocky 8" Alphaforce Waterproof Boot Size: 4 1/2      </t>
  </si>
  <si>
    <t xml:space="preserve">Rocky 8" Alphaforce Waterproof Boot Size: 5            </t>
  </si>
  <si>
    <t xml:space="preserve">Rocky 8" Alphaforce Waterproof Boot Size: 5 1/2      </t>
  </si>
  <si>
    <t xml:space="preserve">Rocky 8" Alphaforce Waterproof Boot Size: 6            </t>
  </si>
  <si>
    <t xml:space="preserve">Rocky 8" Alphaforce Waterproof Boot Size: 6 1/2      </t>
  </si>
  <si>
    <t xml:space="preserve">Rocky 8" Alphaforce Waterproof Boot Size: 7            </t>
  </si>
  <si>
    <t xml:space="preserve">Rocky 8" Alphaforce Waterproof Boot Size: 7 1/2      </t>
  </si>
  <si>
    <t xml:space="preserve">Rocky 8" Alphaforce Waterproof Boot Size: 8            </t>
  </si>
  <si>
    <t xml:space="preserve">Rocky 8" Alphaforce Waterproof Boot Size: 8 1/2      </t>
  </si>
  <si>
    <t xml:space="preserve">Rocky 8" Alphaforce Waterproof Boot Size: 9            </t>
  </si>
  <si>
    <t xml:space="preserve">Rocky 8" Alphaforce Waterproof Boot Size: 9 1/2      </t>
  </si>
  <si>
    <t xml:space="preserve">Rocky 8" Alphaforce Waterproof Boot Size: 10          </t>
  </si>
  <si>
    <t xml:space="preserve">Rocky 8" Alphaforce Waterproof Boot Size: 10 1/2   </t>
  </si>
  <si>
    <t xml:space="preserve">Rocky 8" Alphaforce Waterproof Boot Size: 11          </t>
  </si>
  <si>
    <t xml:space="preserve">Rocky 8" Alphaforce Waterproof Boot Size: 11 1/2   </t>
  </si>
  <si>
    <t xml:space="preserve">Rocky 8" Alphaforce Waterproof Boot Size: 12          </t>
  </si>
  <si>
    <t xml:space="preserve">Rocky 8" Alphaforce Waterproof Boot Size: 13          </t>
  </si>
  <si>
    <t xml:space="preserve">Rocky 8" Alphaforce Waterproof Boot Size: 14          </t>
  </si>
  <si>
    <t xml:space="preserve">Rocky 8" Alphaforce Waterproof Boot Size: 15          </t>
  </si>
  <si>
    <t xml:space="preserve">Rocky 8" Alphaforce Waterproof Boot Size: 16         </t>
  </si>
  <si>
    <t>Black</t>
  </si>
  <si>
    <t>Coyote</t>
  </si>
  <si>
    <t>Commodity Line   #9</t>
  </si>
  <si>
    <t xml:space="preserve">Foxhound SR 8" Altama Boot  - Size: 4        </t>
  </si>
  <si>
    <t xml:space="preserve">Foxhound SR 8" Altama Boot -  Size: 4 1/2     </t>
  </si>
  <si>
    <t xml:space="preserve">Foxhound SR 8" Altama Boot  - Size: 5           </t>
  </si>
  <si>
    <t xml:space="preserve">Foxhound SR 8" Altama Boot  - Size: 5 1/2     </t>
  </si>
  <si>
    <t xml:space="preserve">Foxhound SR 8" Altama Boot - - Size: 6           </t>
  </si>
  <si>
    <t xml:space="preserve">Foxhound SR 8" Altama Boot  - Size: 6 1/2     </t>
  </si>
  <si>
    <t xml:space="preserve">Foxhound SR 8" Altama Boot  - Size: 7           </t>
  </si>
  <si>
    <t xml:space="preserve">Foxhound SR 8" Altama Boot  - Size: 7 1/2     </t>
  </si>
  <si>
    <t xml:space="preserve">Foxhound SR 8" Altama Boot  - Size: 8           </t>
  </si>
  <si>
    <t xml:space="preserve">Foxhound SR 8" Altama Boot  - Size: 8 1/2     </t>
  </si>
  <si>
    <t xml:space="preserve">Foxhound SR 8" Altama Boot  - Size: 9           </t>
  </si>
  <si>
    <t xml:space="preserve">Foxhound SR 8" Altama Boot  - Size: 9 1/2     </t>
  </si>
  <si>
    <t xml:space="preserve">Foxhound SR 8" Altama Boot  - Size: 10         </t>
  </si>
  <si>
    <t xml:space="preserve">Foxhound SR 8" Altama Boot  - Size: 10 1/2  </t>
  </si>
  <si>
    <t xml:space="preserve">Foxhound SR 8" Altama Boot  - Size: 11         </t>
  </si>
  <si>
    <t xml:space="preserve">Foxhound SR 8" Altama Boot  - Size: 11 1/2  </t>
  </si>
  <si>
    <t xml:space="preserve">Foxhound SR 8" Altama Boot  - Size: 12         </t>
  </si>
  <si>
    <t xml:space="preserve">Foxhound SR 8" Altama Boot  - Size: 13         </t>
  </si>
  <si>
    <t xml:space="preserve">Foxhound SR 8" Altama Boot  - Size: 14         </t>
  </si>
  <si>
    <t xml:space="preserve">Foxhound SR 8" Altama Boot  - Size: 15         </t>
  </si>
  <si>
    <t xml:space="preserve">Foxhound SR 8" Altama Boot  - Size: 16         </t>
  </si>
  <si>
    <r>
      <rPr>
        <b/>
        <sz val="12"/>
        <rFont val="Calibri"/>
        <family val="2"/>
      </rPr>
      <t xml:space="preserve">Boots JZ-E04272-CY (Sizes 4 - 16)      </t>
    </r>
    <r>
      <rPr>
        <b/>
        <sz val="12"/>
        <color rgb="FFFF0000"/>
        <rFont val="Calibri"/>
        <family val="2"/>
      </rPr>
      <t xml:space="preserve">                                               SPECIFY IF YOU NEED A WIDE WIDTH</t>
    </r>
  </si>
  <si>
    <t>Commodity Line   # 8</t>
  </si>
  <si>
    <t>COYOTE TAN</t>
  </si>
  <si>
    <t xml:space="preserve"> </t>
  </si>
  <si>
    <r>
      <t xml:space="preserve">Propper® Lightweight Tactical Short Sleeve Shirt </t>
    </r>
    <r>
      <rPr>
        <b/>
        <sz val="14"/>
        <color rgb="FFFF0000"/>
        <rFont val="Calibri"/>
        <family val="2"/>
      </rPr>
      <t>(Z2112009-</t>
    </r>
    <r>
      <rPr>
        <b/>
        <u/>
        <sz val="14"/>
        <color rgb="FFFF0000"/>
        <rFont val="Calibri"/>
        <family val="2"/>
      </rPr>
      <t>color</t>
    </r>
    <r>
      <rPr>
        <b/>
        <sz val="14"/>
        <color rgb="FFFF0000"/>
        <rFont val="Calibri"/>
        <family val="2"/>
      </rPr>
      <t>-</t>
    </r>
    <r>
      <rPr>
        <b/>
        <u/>
        <sz val="14"/>
        <color rgb="FFFF0000"/>
        <rFont val="Calibri"/>
        <family val="2"/>
      </rPr>
      <t>size</t>
    </r>
    <r>
      <rPr>
        <b/>
        <sz val="14"/>
        <color rgb="FFFF0000"/>
        <rFont val="Calibri"/>
        <family val="2"/>
      </rPr>
      <t>)</t>
    </r>
  </si>
  <si>
    <t>*Specify Size, Color, &amp; Length*</t>
  </si>
  <si>
    <t>*Sizes are Neck Sizes*        Specify Size, Color, &amp; Length:</t>
  </si>
  <si>
    <r>
      <t xml:space="preserve">Commodity Line </t>
    </r>
    <r>
      <rPr>
        <b/>
        <sz val="14"/>
        <rFont val="Calibri"/>
        <family val="2"/>
      </rPr>
      <t xml:space="preserve">10 </t>
    </r>
    <r>
      <rPr>
        <b/>
        <sz val="14"/>
        <color rgb="FF000000"/>
        <rFont val="Calibri"/>
        <family val="2"/>
      </rPr>
      <t xml:space="preserve">(previously </t>
    </r>
    <r>
      <rPr>
        <b/>
        <i/>
        <sz val="14"/>
        <color rgb="FFFF0000"/>
        <rFont val="Calibri"/>
        <family val="2"/>
      </rPr>
      <t>CL 2</t>
    </r>
    <r>
      <rPr>
        <b/>
        <sz val="14"/>
        <color rgb="FF000000"/>
        <rFont val="Calibri"/>
        <family val="2"/>
      </rPr>
      <t>)</t>
    </r>
  </si>
  <si>
    <t>Length:</t>
  </si>
  <si>
    <t xml:space="preserve">Color - Khaki </t>
  </si>
  <si>
    <t>Commodity Line 11</t>
  </si>
  <si>
    <t>Propper® BDU Short Sleeve Shirt RevTac Stretch Tactical</t>
  </si>
  <si>
    <r>
      <rPr>
        <b/>
        <sz val="12"/>
        <rFont val="Calibri"/>
        <family val="2"/>
      </rPr>
      <t xml:space="preserve">Black, LA PD Navy, or Khaki </t>
    </r>
    <r>
      <rPr>
        <b/>
        <sz val="12"/>
        <color rgb="FF000000"/>
        <rFont val="Calibri"/>
        <family val="2"/>
      </rPr>
      <t xml:space="preserve">&amp; </t>
    </r>
    <r>
      <rPr>
        <b/>
        <sz val="12"/>
        <color rgb="FFFF0000"/>
        <rFont val="Calibri"/>
        <family val="2"/>
      </rPr>
      <t>Short, Regular, Long, or XL</t>
    </r>
  </si>
  <si>
    <r>
      <rPr>
        <b/>
        <sz val="12"/>
        <rFont val="Calibri"/>
        <family val="2"/>
      </rPr>
      <t>Black, LA PD Navy, or Khaki</t>
    </r>
    <r>
      <rPr>
        <b/>
        <sz val="12"/>
        <color rgb="FF000000"/>
        <rFont val="Calibri"/>
        <family val="2"/>
      </rPr>
      <t xml:space="preserve"> &amp; </t>
    </r>
    <r>
      <rPr>
        <b/>
        <sz val="12"/>
        <color rgb="FFFF0000"/>
        <rFont val="Calibri"/>
        <family val="2"/>
      </rPr>
      <t>Short, Regular, Long, or XL</t>
    </r>
  </si>
  <si>
    <t xml:space="preserve">Color - LA PD Navy </t>
  </si>
  <si>
    <t>Hem:</t>
  </si>
  <si>
    <t>** Specify Short or Regular AND Long or Extra Long</t>
  </si>
  <si>
    <t>Short or Regular Long, or XL</t>
  </si>
  <si>
    <r>
      <t xml:space="preserve">Black, Navy, or Khaki </t>
    </r>
    <r>
      <rPr>
        <b/>
        <sz val="12"/>
        <color rgb="FFFF0000"/>
        <rFont val="Calibri"/>
        <family val="2"/>
      </rPr>
      <t>*Specify hemmed or unhemmed*</t>
    </r>
  </si>
  <si>
    <r>
      <t xml:space="preserve">Propper® Two Pocket BDU Long Sleeve Shirt                        </t>
    </r>
    <r>
      <rPr>
        <b/>
        <sz val="14"/>
        <color rgb="FFFF0000"/>
        <rFont val="Calibri"/>
        <family val="2"/>
      </rPr>
      <t>(F-5450-</t>
    </r>
    <r>
      <rPr>
        <b/>
        <u/>
        <sz val="14"/>
        <color rgb="FFFF0000"/>
        <rFont val="Calibri"/>
        <family val="2"/>
      </rPr>
      <t>color</t>
    </r>
    <r>
      <rPr>
        <b/>
        <sz val="14"/>
        <color rgb="FFFF0000"/>
        <rFont val="Calibri"/>
        <family val="2"/>
      </rPr>
      <t>-</t>
    </r>
    <r>
      <rPr>
        <b/>
        <u/>
        <sz val="14"/>
        <color rgb="FFFF0000"/>
        <rFont val="Calibri"/>
        <family val="2"/>
      </rPr>
      <t>size</t>
    </r>
    <r>
      <rPr>
        <b/>
        <sz val="14"/>
        <color rgb="FFFF0000"/>
        <rFont val="Calibri"/>
        <family val="2"/>
      </rPr>
      <t>)</t>
    </r>
  </si>
  <si>
    <r>
      <t xml:space="preserve">*Sizes are Neck Sizes*        </t>
    </r>
    <r>
      <rPr>
        <b/>
        <sz val="12"/>
        <color rgb="FFFF0000"/>
        <rFont val="Calibri"/>
        <family val="2"/>
      </rPr>
      <t>Specify Size:</t>
    </r>
  </si>
  <si>
    <t>Specify Color/Size</t>
  </si>
  <si>
    <r>
      <t xml:space="preserve">*Sizes are Neck Sizes*       </t>
    </r>
    <r>
      <rPr>
        <b/>
        <sz val="12"/>
        <color rgb="FFFF0000"/>
        <rFont val="Calibri"/>
        <family val="2"/>
      </rPr>
      <t xml:space="preserve"> Specify Size:</t>
    </r>
  </si>
  <si>
    <t>Color/Size:</t>
  </si>
  <si>
    <r>
      <rPr>
        <b/>
        <sz val="11"/>
        <color rgb="FFFF0000"/>
        <rFont val="Calibri"/>
        <family val="2"/>
      </rPr>
      <t xml:space="preserve">Specify </t>
    </r>
    <r>
      <rPr>
        <b/>
        <u/>
        <sz val="11"/>
        <color rgb="FFFF0000"/>
        <rFont val="Calibri"/>
        <family val="2"/>
      </rPr>
      <t xml:space="preserve">length </t>
    </r>
    <r>
      <rPr>
        <b/>
        <sz val="11"/>
        <color rgb="FFFF0000"/>
        <rFont val="Calibri"/>
        <family val="2"/>
      </rPr>
      <t xml:space="preserve">of pants </t>
    </r>
    <r>
      <rPr>
        <b/>
        <sz val="11"/>
        <rFont val="Calibri"/>
        <family val="2"/>
      </rPr>
      <t xml:space="preserve">29, 30, 32, 33, 34, 36, 38, 40, </t>
    </r>
    <r>
      <rPr>
        <b/>
        <sz val="11"/>
        <color rgb="FFFF0000"/>
        <rFont val="Calibri"/>
        <family val="2"/>
      </rPr>
      <t xml:space="preserve">or </t>
    </r>
    <r>
      <rPr>
        <b/>
        <u/>
        <sz val="11"/>
        <color rgb="FFFF0000"/>
        <rFont val="Calibri"/>
        <family val="2"/>
      </rPr>
      <t>unhemmed</t>
    </r>
  </si>
  <si>
    <t>** Specify Length of Pants  (30X30 for example)                  **Unhemmed if not listed</t>
  </si>
  <si>
    <r>
      <t xml:space="preserve">*Sizes are Neck Sizes*       </t>
    </r>
    <r>
      <rPr>
        <b/>
        <sz val="12"/>
        <color rgb="FFFF0000"/>
        <rFont val="Calibri"/>
        <family val="2"/>
      </rPr>
      <t xml:space="preserve"> Specify Color &amp; Size:</t>
    </r>
  </si>
  <si>
    <t>WIDE</t>
  </si>
  <si>
    <t xml:space="preserve">Bates GX-8 Waterproof Comp Toe Side-Zip Boot: 8           </t>
  </si>
  <si>
    <t xml:space="preserve">Bates GX-8 Waterproof Comp Toe Side-Zip Boot: 5           </t>
  </si>
  <si>
    <t xml:space="preserve">Bates GX-8 Waterproof Comp Toe Side-Zip Boot: 6       </t>
  </si>
  <si>
    <t xml:space="preserve">Bates GX-8 Waterproof Comp Toe Side-Zip Boot Sz: 4         </t>
  </si>
  <si>
    <t xml:space="preserve">Bates GX-8 Waterproof Comp Toe Side-Zip Boot: 6 1/2     </t>
  </si>
  <si>
    <t xml:space="preserve">Bates GX-8 Waterproof Comp Toe Side-Zip Boot: 7        </t>
  </si>
  <si>
    <t xml:space="preserve">Bates GX-8 Waterproof Comp Toe Side-Zip Boot: 7 1/2     </t>
  </si>
  <si>
    <t xml:space="preserve">Bates GX-8 Waterproof Comp Toe Side-Zip Boot: 8 1/2    </t>
  </si>
  <si>
    <t xml:space="preserve">Bates GX-8 Waterproof Comp Toe Side-Zip Boot: 9 1/2   </t>
  </si>
  <si>
    <t xml:space="preserve">Bates GX-8 Waterproof Comp Toe Side-Zip Boot: 9         </t>
  </si>
  <si>
    <t xml:space="preserve">Bates GX-8 Waterproof Comp Toe Side-Zip Boot: 10      </t>
  </si>
  <si>
    <t xml:space="preserve">Bates GX-8 Waterproof Comp Toe Side-Zip Boot: 10 1/2 </t>
  </si>
  <si>
    <t xml:space="preserve">Bates GX-8 Waterproof Comp Toe Side-Zip Boot: 11        </t>
  </si>
  <si>
    <t xml:space="preserve">Bates GX-8 Waterproof Comp Toe Side-Zip Boot: 12         </t>
  </si>
  <si>
    <t xml:space="preserve">Bates GX-8 Waterproof Comp Toe Side-Zip Boot: 11 1/2  </t>
  </si>
  <si>
    <t xml:space="preserve">Bates GX-8 Waterproof Comp Toe Side-Zip Boot: 13         </t>
  </si>
  <si>
    <t xml:space="preserve">Bates GX-8 Waterproof Comp Toe Side-Zip Boot: 14         </t>
  </si>
  <si>
    <t xml:space="preserve">Bates GX-8 Waterproof Comp Toe Side-Zip Boot: 15         </t>
  </si>
  <si>
    <r>
      <t xml:space="preserve">Propper ® BDU </t>
    </r>
    <r>
      <rPr>
        <b/>
        <sz val="14"/>
        <color rgb="FFFF0000"/>
        <rFont val="Calibri"/>
        <family val="2"/>
      </rPr>
      <t>ZIPPER</t>
    </r>
    <r>
      <rPr>
        <b/>
        <sz val="14"/>
        <color rgb="FF000000"/>
        <rFont val="Calibri"/>
        <family val="2"/>
      </rPr>
      <t xml:space="preserve"> Fly Trouser                                </t>
    </r>
    <r>
      <rPr>
        <b/>
        <sz val="14"/>
        <color rgb="FFFF0000"/>
        <rFont val="Calibri"/>
        <family val="2"/>
      </rPr>
      <t>(JZ-5205-38-</t>
    </r>
    <r>
      <rPr>
        <b/>
        <u/>
        <sz val="14"/>
        <color rgb="FFFF0000"/>
        <rFont val="Calibri"/>
        <family val="2"/>
      </rPr>
      <t>color</t>
    </r>
    <r>
      <rPr>
        <b/>
        <sz val="14"/>
        <color rgb="FFFF0000"/>
        <rFont val="Calibri"/>
        <family val="2"/>
      </rPr>
      <t>-</t>
    </r>
    <r>
      <rPr>
        <b/>
        <u/>
        <sz val="14"/>
        <color rgb="FFFF0000"/>
        <rFont val="Calibri"/>
        <family val="2"/>
      </rPr>
      <t>size</t>
    </r>
    <r>
      <rPr>
        <b/>
        <sz val="14"/>
        <color rgb="FFFF0000"/>
        <rFont val="Calibri"/>
        <family val="2"/>
      </rPr>
      <t>)</t>
    </r>
  </si>
  <si>
    <t>TOTAL PAGE 1</t>
  </si>
  <si>
    <t>TOTAL PAGE 2 (BOOTS)</t>
  </si>
  <si>
    <t>ORDER GRAND TOTAL</t>
  </si>
  <si>
    <t>(JZ-F5314-KH-size)</t>
  </si>
  <si>
    <t>Khaki</t>
  </si>
  <si>
    <t>LA PD Navy</t>
  </si>
  <si>
    <r>
      <t xml:space="preserve">Tactical Pants (5.11 style)                              </t>
    </r>
    <r>
      <rPr>
        <b/>
        <sz val="14"/>
        <color rgb="FFFF0000"/>
        <rFont val="Calibri"/>
        <family val="2"/>
      </rPr>
      <t>(Z114012U-</t>
    </r>
    <r>
      <rPr>
        <b/>
        <u/>
        <sz val="14"/>
        <color rgb="FFFF0000"/>
        <rFont val="Calibri"/>
        <family val="2"/>
      </rPr>
      <t>color</t>
    </r>
    <r>
      <rPr>
        <b/>
        <sz val="14"/>
        <color rgb="FFFF0000"/>
        <rFont val="Calibri"/>
        <family val="2"/>
      </rPr>
      <t>-</t>
    </r>
    <r>
      <rPr>
        <b/>
        <u/>
        <sz val="14"/>
        <color rgb="FFFF0000"/>
        <rFont val="Calibri"/>
        <family val="2"/>
      </rPr>
      <t>size</t>
    </r>
    <r>
      <rPr>
        <b/>
        <sz val="14"/>
        <color rgb="FFFF0000"/>
        <rFont val="Calibri"/>
        <family val="2"/>
      </rPr>
      <t>)</t>
    </r>
  </si>
  <si>
    <t>Propper® Four Pocket BDU Shirt Coat</t>
  </si>
  <si>
    <r>
      <t xml:space="preserve">Order Form for Dress Uniforms from Bob Barker Company          </t>
    </r>
    <r>
      <rPr>
        <b/>
        <sz val="14"/>
        <rFont val="Calibri"/>
        <family val="2"/>
      </rPr>
      <t xml:space="preserve">AMA ADJ24*003 CO #6  </t>
    </r>
    <r>
      <rPr>
        <b/>
        <sz val="14"/>
        <color rgb="FFFF0000"/>
        <rFont val="Calibri"/>
        <family val="2"/>
      </rPr>
      <t xml:space="preserve">        </t>
    </r>
    <r>
      <rPr>
        <b/>
        <sz val="14"/>
        <color rgb="FF000000"/>
        <rFont val="Calibri"/>
        <family val="2"/>
      </rPr>
      <t xml:space="preserve"> 12/01/25</t>
    </r>
  </si>
  <si>
    <r>
      <t xml:space="preserve">Black or LA PD Navy      </t>
    </r>
    <r>
      <rPr>
        <b/>
        <sz val="10.5"/>
        <color rgb="FFFF0000"/>
        <rFont val="Calibri"/>
        <family val="2"/>
      </rPr>
      <t xml:space="preserve"> (Khaki Discontinued-SEE CL11)</t>
    </r>
  </si>
  <si>
    <t>GRAND TOTALS</t>
  </si>
  <si>
    <t>Order Form for Boots from Bob Barker Company  (Pg. 2)   AMA ADJ24*003   CO #6      12/1/25</t>
  </si>
  <si>
    <r>
      <rPr>
        <b/>
        <sz val="12"/>
        <rFont val="Calibri"/>
        <family val="2"/>
      </rPr>
      <t xml:space="preserve">Boots JZ-365803-BK or CY-Size (Sizes 4 - 16)              </t>
    </r>
    <r>
      <rPr>
        <b/>
        <sz val="12"/>
        <color indexed="36"/>
        <rFont val="Calibri"/>
        <family val="2"/>
      </rPr>
      <t xml:space="preserve">                                           </t>
    </r>
    <r>
      <rPr>
        <b/>
        <sz val="12"/>
        <color rgb="FFFF0000"/>
        <rFont val="Calibri"/>
        <family val="2"/>
      </rPr>
      <t>SPECIFY COLOR &amp; IF YOU NEED A WIDE WIDTH</t>
    </r>
  </si>
  <si>
    <r>
      <t>( JZ-F5450-25-LAPD-LR-</t>
    </r>
    <r>
      <rPr>
        <b/>
        <u/>
        <sz val="13.5"/>
        <color rgb="FFFF0000"/>
        <rFont val="Calibri"/>
        <family val="2"/>
      </rPr>
      <t>size</t>
    </r>
    <r>
      <rPr>
        <b/>
        <sz val="13.5"/>
        <color rgb="FFFF0000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</si>
</sst>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2"/>
      <name val="Calibri"/>
      <family val="2"/>
    </font>
    <font>
      <b/>
      <u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u/>
      <sz val="14"/>
      <color rgb="FF000000"/>
      <name val="Calibri"/>
      <family val="2"/>
    </font>
    <font>
      <b/>
      <i/>
      <sz val="14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4"/>
      <color rgb="FFFF0000"/>
      <name val="Calibri"/>
      <family val="2"/>
    </font>
    <font>
      <sz val="11"/>
      <color rgb="FF000000"/>
      <name val="Calibri"/>
      <family val="2"/>
    </font>
    <font>
      <b/>
      <sz val="14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name val="Calibri"/>
      <family val="2"/>
    </font>
    <font>
      <b/>
      <sz val="12"/>
      <color indexed="36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u/>
      <sz val="14"/>
      <color rgb="FFFF0000"/>
      <name val="Calibri"/>
      <family val="2"/>
    </font>
    <font>
      <b/>
      <sz val="16"/>
      <color rgb="FFFF0000"/>
      <name val="Calibri"/>
      <family val="2"/>
    </font>
    <font>
      <b/>
      <sz val="11"/>
      <name val="Calibri"/>
      <family val="2"/>
    </font>
    <font>
      <b/>
      <sz val="13.5"/>
      <color rgb="FF000000"/>
      <name val="Calibri"/>
      <family val="2"/>
    </font>
    <font>
      <b/>
      <sz val="13.5"/>
      <color rgb="FFFF0000"/>
      <name val="Calibri"/>
      <family val="2"/>
    </font>
    <font>
      <b/>
      <u/>
      <sz val="13.5"/>
      <color rgb="FFFF0000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u/>
      <sz val="11"/>
      <color rgb="FFFF0000"/>
      <name val="Calibri"/>
      <family val="2"/>
    </font>
    <font>
      <sz val="10"/>
      <name val="Calibri"/>
      <family val="2"/>
    </font>
    <font>
      <b/>
      <sz val="12"/>
      <color theme="1"/>
      <name val="Calibri"/>
      <family val="2"/>
    </font>
    <font>
      <b/>
      <sz val="10"/>
      <color rgb="FFFF0000"/>
      <name val="Calibri"/>
      <family val="2"/>
    </font>
    <font>
      <b/>
      <u/>
      <sz val="12"/>
      <color theme="1"/>
      <name val="Calibri"/>
      <family val="2"/>
    </font>
    <font>
      <b/>
      <sz val="10.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2" fontId="8" fillId="2" borderId="10" xfId="0" applyNumberFormat="1" applyFont="1" applyFill="1" applyBorder="1" applyAlignment="1">
      <alignment horizontal="center"/>
    </xf>
    <xf numFmtId="44" fontId="9" fillId="2" borderId="10" xfId="1" applyFont="1" applyFill="1" applyBorder="1" applyAlignment="1" applyProtection="1">
      <alignment horizontal="center"/>
    </xf>
    <xf numFmtId="44" fontId="8" fillId="4" borderId="8" xfId="1" applyFont="1" applyFill="1" applyBorder="1" applyAlignment="1" applyProtection="1">
      <alignment horizontal="center"/>
    </xf>
    <xf numFmtId="164" fontId="6" fillId="4" borderId="11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164" fontId="8" fillId="2" borderId="10" xfId="0" applyNumberFormat="1" applyFont="1" applyFill="1" applyBorder="1" applyAlignment="1">
      <alignment horizontal="center"/>
    </xf>
    <xf numFmtId="44" fontId="8" fillId="4" borderId="10" xfId="1" applyFont="1" applyFill="1" applyBorder="1" applyAlignment="1" applyProtection="1">
      <alignment horizontal="center"/>
    </xf>
    <xf numFmtId="164" fontId="6" fillId="4" borderId="10" xfId="0" applyNumberFormat="1" applyFont="1" applyFill="1" applyBorder="1" applyAlignment="1">
      <alignment horizontal="center"/>
    </xf>
    <xf numFmtId="0" fontId="15" fillId="2" borderId="6" xfId="0" applyFont="1" applyFill="1" applyBorder="1"/>
    <xf numFmtId="164" fontId="15" fillId="2" borderId="6" xfId="0" applyNumberFormat="1" applyFont="1" applyFill="1" applyBorder="1"/>
    <xf numFmtId="44" fontId="9" fillId="4" borderId="8" xfId="1" applyFont="1" applyFill="1" applyBorder="1" applyAlignment="1" applyProtection="1">
      <alignment horizontal="center"/>
    </xf>
    <xf numFmtId="164" fontId="6" fillId="4" borderId="11" xfId="1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4" fontId="17" fillId="4" borderId="10" xfId="1" applyNumberFormat="1" applyFont="1" applyFill="1" applyBorder="1" applyAlignment="1" applyProtection="1">
      <alignment horizontal="right"/>
    </xf>
    <xf numFmtId="164" fontId="9" fillId="0" borderId="10" xfId="0" applyNumberFormat="1" applyFont="1" applyBorder="1" applyAlignment="1">
      <alignment horizontal="right"/>
    </xf>
    <xf numFmtId="0" fontId="6" fillId="2" borderId="8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/>
    </xf>
    <xf numFmtId="164" fontId="15" fillId="2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164" fontId="17" fillId="2" borderId="10" xfId="1" applyNumberFormat="1" applyFont="1" applyFill="1" applyBorder="1" applyAlignment="1" applyProtection="1">
      <alignment horizontal="right"/>
    </xf>
    <xf numFmtId="0" fontId="12" fillId="2" borderId="6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164" fontId="17" fillId="0" borderId="10" xfId="0" applyNumberFormat="1" applyFont="1" applyBorder="1"/>
    <xf numFmtId="0" fontId="4" fillId="2" borderId="10" xfId="0" applyFont="1" applyFill="1" applyBorder="1" applyAlignment="1">
      <alignment horizontal="center" wrapText="1"/>
    </xf>
    <xf numFmtId="0" fontId="13" fillId="6" borderId="10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4" fillId="6" borderId="10" xfId="0" applyFont="1" applyFill="1" applyBorder="1" applyAlignment="1">
      <alignment horizontal="center" wrapText="1"/>
    </xf>
    <xf numFmtId="7" fontId="17" fillId="0" borderId="10" xfId="0" applyNumberFormat="1" applyFont="1" applyBorder="1"/>
    <xf numFmtId="7" fontId="19" fillId="5" borderId="10" xfId="0" applyNumberFormat="1" applyFont="1" applyFill="1" applyBorder="1"/>
    <xf numFmtId="0" fontId="23" fillId="7" borderId="10" xfId="0" applyFont="1" applyFill="1" applyBorder="1" applyAlignment="1">
      <alignment horizontal="center" textRotation="90"/>
    </xf>
    <xf numFmtId="0" fontId="4" fillId="2" borderId="4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/>
    </xf>
    <xf numFmtId="164" fontId="19" fillId="5" borderId="10" xfId="0" applyNumberFormat="1" applyFont="1" applyFill="1" applyBorder="1"/>
    <xf numFmtId="0" fontId="18" fillId="2" borderId="9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center" textRotation="90"/>
    </xf>
    <xf numFmtId="0" fontId="6" fillId="7" borderId="6" xfId="0" applyFont="1" applyFill="1" applyBorder="1" applyAlignment="1">
      <alignment horizontal="center" vertical="center" textRotation="90"/>
    </xf>
    <xf numFmtId="0" fontId="12" fillId="2" borderId="9" xfId="0" applyFont="1" applyFill="1" applyBorder="1" applyAlignment="1">
      <alignment horizontal="center" vertical="center" wrapText="1"/>
    </xf>
    <xf numFmtId="44" fontId="9" fillId="4" borderId="20" xfId="1" applyFont="1" applyFill="1" applyBorder="1" applyAlignment="1" applyProtection="1">
      <alignment horizontal="center"/>
    </xf>
    <xf numFmtId="164" fontId="6" fillId="4" borderId="21" xfId="0" applyNumberFormat="1" applyFont="1" applyFill="1" applyBorder="1" applyAlignment="1">
      <alignment horizontal="center"/>
    </xf>
    <xf numFmtId="0" fontId="8" fillId="2" borderId="6" xfId="0" applyFont="1" applyFill="1" applyBorder="1"/>
    <xf numFmtId="0" fontId="9" fillId="2" borderId="11" xfId="0" applyFont="1" applyFill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/>
    </xf>
    <xf numFmtId="0" fontId="6" fillId="9" borderId="1" xfId="0" applyFont="1" applyFill="1" applyBorder="1" applyAlignment="1">
      <alignment vertical="center"/>
    </xf>
    <xf numFmtId="0" fontId="6" fillId="9" borderId="2" xfId="0" applyFont="1" applyFill="1" applyBorder="1" applyAlignment="1">
      <alignment vertical="center"/>
    </xf>
    <xf numFmtId="0" fontId="8" fillId="9" borderId="2" xfId="0" applyFont="1" applyFill="1" applyBorder="1" applyAlignment="1">
      <alignment vertical="center"/>
    </xf>
    <xf numFmtId="0" fontId="8" fillId="9" borderId="3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0" fontId="19" fillId="5" borderId="8" xfId="0" applyFont="1" applyFill="1" applyBorder="1" applyAlignment="1">
      <alignment horizontal="center"/>
    </xf>
    <xf numFmtId="0" fontId="32" fillId="3" borderId="8" xfId="0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6" fillId="4" borderId="11" xfId="0" applyNumberFormat="1" applyFont="1" applyFill="1" applyBorder="1" applyAlignment="1">
      <alignment horizontal="center"/>
    </xf>
    <xf numFmtId="0" fontId="35" fillId="3" borderId="10" xfId="0" applyFont="1" applyFill="1" applyBorder="1" applyAlignment="1">
      <alignment horizontal="left"/>
    </xf>
    <xf numFmtId="0" fontId="16" fillId="3" borderId="10" xfId="0" applyFont="1" applyFill="1" applyBorder="1" applyAlignment="1">
      <alignment horizontal="center" vertical="center" textRotation="90"/>
    </xf>
    <xf numFmtId="0" fontId="17" fillId="0" borderId="10" xfId="0" applyFont="1" applyBorder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7" fillId="0" borderId="10" xfId="0" applyFont="1" applyBorder="1" applyAlignment="1">
      <alignment horizontal="left"/>
    </xf>
    <xf numFmtId="164" fontId="19" fillId="5" borderId="8" xfId="0" applyNumberFormat="1" applyFont="1" applyFill="1" applyBorder="1"/>
    <xf numFmtId="0" fontId="8" fillId="3" borderId="10" xfId="0" applyNumberFormat="1" applyFont="1" applyFill="1" applyBorder="1" applyAlignment="1">
      <alignment horizontal="center"/>
    </xf>
    <xf numFmtId="0" fontId="8" fillId="3" borderId="10" xfId="1" applyNumberFormat="1" applyFont="1" applyFill="1" applyBorder="1" applyAlignment="1" applyProtection="1">
      <alignment horizontal="center"/>
    </xf>
    <xf numFmtId="0" fontId="8" fillId="3" borderId="8" xfId="1" applyNumberFormat="1" applyFont="1" applyFill="1" applyBorder="1" applyAlignment="1" applyProtection="1">
      <alignment horizontal="center"/>
    </xf>
    <xf numFmtId="0" fontId="12" fillId="3" borderId="10" xfId="0" applyNumberFormat="1" applyFont="1" applyFill="1" applyBorder="1" applyAlignment="1">
      <alignment horizontal="center"/>
    </xf>
    <xf numFmtId="0" fontId="12" fillId="3" borderId="11" xfId="0" applyNumberFormat="1" applyFont="1" applyFill="1" applyBorder="1" applyAlignment="1">
      <alignment horizontal="center"/>
    </xf>
    <xf numFmtId="0" fontId="17" fillId="3" borderId="10" xfId="1" applyNumberFormat="1" applyFont="1" applyFill="1" applyBorder="1" applyAlignment="1" applyProtection="1">
      <alignment horizontal="center" vertical="center"/>
    </xf>
    <xf numFmtId="0" fontId="17" fillId="3" borderId="10" xfId="1" applyNumberFormat="1" applyFont="1" applyFill="1" applyBorder="1" applyAlignment="1" applyProtection="1">
      <alignment vertical="center"/>
    </xf>
    <xf numFmtId="164" fontId="17" fillId="5" borderId="10" xfId="1" applyNumberFormat="1" applyFont="1" applyFill="1" applyBorder="1" applyAlignment="1" applyProtection="1">
      <alignment vertical="center"/>
    </xf>
    <xf numFmtId="164" fontId="17" fillId="3" borderId="10" xfId="1" applyNumberFormat="1" applyFont="1" applyFill="1" applyBorder="1" applyAlignment="1" applyProtection="1">
      <alignment horizontal="right" vertical="center"/>
    </xf>
    <xf numFmtId="0" fontId="38" fillId="3" borderId="10" xfId="0" applyFont="1" applyFill="1" applyBorder="1" applyAlignment="1"/>
    <xf numFmtId="2" fontId="8" fillId="8" borderId="8" xfId="1" applyNumberFormat="1" applyFont="1" applyFill="1" applyBorder="1" applyAlignment="1" applyProtection="1">
      <alignment horizontal="center"/>
    </xf>
    <xf numFmtId="164" fontId="17" fillId="8" borderId="8" xfId="1" applyNumberFormat="1" applyFont="1" applyFill="1" applyBorder="1" applyAlignment="1" applyProtection="1">
      <alignment horizontal="right"/>
    </xf>
    <xf numFmtId="164" fontId="9" fillId="8" borderId="11" xfId="0" applyNumberFormat="1" applyFont="1" applyFill="1" applyBorder="1" applyAlignment="1">
      <alignment horizontal="right"/>
    </xf>
    <xf numFmtId="0" fontId="6" fillId="8" borderId="19" xfId="0" applyFont="1" applyFill="1" applyBorder="1" applyAlignment="1">
      <alignment horizontal="center" vertical="center" textRotation="90"/>
    </xf>
    <xf numFmtId="0" fontId="8" fillId="8" borderId="18" xfId="0" applyFont="1" applyFill="1" applyBorder="1"/>
    <xf numFmtId="0" fontId="9" fillId="8" borderId="18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30" fillId="2" borderId="9" xfId="0" applyNumberFormat="1" applyFont="1" applyFill="1" applyBorder="1" applyAlignment="1">
      <alignment horizontal="center"/>
    </xf>
    <xf numFmtId="164" fontId="30" fillId="2" borderId="10" xfId="0" applyNumberFormat="1" applyFont="1" applyFill="1" applyBorder="1" applyAlignment="1">
      <alignment horizontal="center"/>
    </xf>
    <xf numFmtId="0" fontId="30" fillId="2" borderId="27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0" fontId="30" fillId="2" borderId="28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/>
    </xf>
    <xf numFmtId="0" fontId="19" fillId="5" borderId="10" xfId="0" applyFont="1" applyFill="1" applyBorder="1" applyAlignment="1">
      <alignment horizontal="center"/>
    </xf>
    <xf numFmtId="0" fontId="19" fillId="5" borderId="8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right"/>
    </xf>
    <xf numFmtId="0" fontId="39" fillId="3" borderId="10" xfId="0" applyFont="1" applyFill="1" applyBorder="1" applyAlignment="1">
      <alignment horizontal="center"/>
    </xf>
    <xf numFmtId="0" fontId="22" fillId="3" borderId="10" xfId="0" applyFont="1" applyFill="1" applyBorder="1" applyAlignment="1">
      <alignment horizontal="center"/>
    </xf>
    <xf numFmtId="164" fontId="17" fillId="5" borderId="10" xfId="1" applyNumberFormat="1" applyFont="1" applyFill="1" applyBorder="1" applyAlignment="1" applyProtection="1">
      <alignment horizontal="right"/>
    </xf>
    <xf numFmtId="0" fontId="34" fillId="3" borderId="10" xfId="0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wrapText="1"/>
    </xf>
    <xf numFmtId="0" fontId="22" fillId="5" borderId="19" xfId="0" applyFont="1" applyFill="1" applyBorder="1" applyAlignment="1">
      <alignment horizontal="center"/>
    </xf>
    <xf numFmtId="0" fontId="22" fillId="5" borderId="18" xfId="0" applyFont="1" applyFill="1" applyBorder="1" applyAlignment="1">
      <alignment horizontal="center"/>
    </xf>
    <xf numFmtId="0" fontId="19" fillId="5" borderId="22" xfId="0" applyFont="1" applyFill="1" applyBorder="1" applyAlignment="1">
      <alignment horizontal="center" vertical="center"/>
    </xf>
    <xf numFmtId="0" fontId="17" fillId="5" borderId="10" xfId="0" applyFont="1" applyFill="1" applyBorder="1" applyAlignment="1"/>
    <xf numFmtId="0" fontId="40" fillId="2" borderId="10" xfId="0" applyFont="1" applyFill="1" applyBorder="1" applyAlignment="1">
      <alignment horizontal="right"/>
    </xf>
    <xf numFmtId="0" fontId="38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  <xf numFmtId="44" fontId="31" fillId="2" borderId="8" xfId="1" applyFont="1" applyFill="1" applyBorder="1" applyAlignment="1" applyProtection="1">
      <alignment horizontal="center"/>
    </xf>
    <xf numFmtId="44" fontId="31" fillId="2" borderId="5" xfId="1" applyFont="1" applyFill="1" applyBorder="1" applyAlignment="1" applyProtection="1">
      <alignment horizontal="center"/>
    </xf>
    <xf numFmtId="44" fontId="31" fillId="2" borderId="29" xfId="1" applyFont="1" applyFill="1" applyBorder="1" applyAlignment="1" applyProtection="1">
      <alignment horizontal="center"/>
    </xf>
    <xf numFmtId="0" fontId="10" fillId="4" borderId="4" xfId="0" applyFont="1" applyFill="1" applyBorder="1" applyAlignment="1">
      <alignment horizontal="right" wrapText="1"/>
    </xf>
    <xf numFmtId="0" fontId="10" fillId="4" borderId="12" xfId="0" applyFont="1" applyFill="1" applyBorder="1" applyAlignment="1">
      <alignment horizontal="right" wrapText="1"/>
    </xf>
    <xf numFmtId="0" fontId="10" fillId="4" borderId="13" xfId="0" applyFont="1" applyFill="1" applyBorder="1" applyAlignment="1">
      <alignment horizontal="right" wrapText="1"/>
    </xf>
    <xf numFmtId="0" fontId="6" fillId="7" borderId="8" xfId="0" applyFont="1" applyFill="1" applyBorder="1" applyAlignment="1">
      <alignment horizontal="center" vertical="center" textRotation="90"/>
    </xf>
    <xf numFmtId="0" fontId="6" fillId="7" borderId="5" xfId="0" applyFont="1" applyFill="1" applyBorder="1" applyAlignment="1">
      <alignment horizontal="center" vertical="center" textRotation="90"/>
    </xf>
    <xf numFmtId="0" fontId="6" fillId="7" borderId="6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right" wrapText="1"/>
    </xf>
    <xf numFmtId="0" fontId="10" fillId="4" borderId="18" xfId="0" applyFont="1" applyFill="1" applyBorder="1" applyAlignment="1">
      <alignment horizontal="right" wrapText="1"/>
    </xf>
    <xf numFmtId="0" fontId="10" fillId="4" borderId="11" xfId="0" applyFont="1" applyFill="1" applyBorder="1" applyAlignment="1">
      <alignment horizontal="right" wrapText="1"/>
    </xf>
    <xf numFmtId="0" fontId="6" fillId="7" borderId="19" xfId="0" applyFont="1" applyFill="1" applyBorder="1" applyAlignment="1">
      <alignment horizontal="center" vertical="center" textRotation="90"/>
    </xf>
    <xf numFmtId="0" fontId="6" fillId="7" borderId="7" xfId="0" applyFont="1" applyFill="1" applyBorder="1" applyAlignment="1">
      <alignment horizontal="center" vertical="center" textRotation="90"/>
    </xf>
    <xf numFmtId="0" fontId="25" fillId="2" borderId="5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/>
    </xf>
    <xf numFmtId="0" fontId="25" fillId="2" borderId="6" xfId="0" applyFont="1" applyFill="1" applyBorder="1" applyAlignment="1">
      <alignment horizontal="center" vertical="top"/>
    </xf>
    <xf numFmtId="0" fontId="10" fillId="4" borderId="14" xfId="0" applyFont="1" applyFill="1" applyBorder="1" applyAlignment="1">
      <alignment horizontal="right" wrapText="1"/>
    </xf>
    <xf numFmtId="0" fontId="10" fillId="4" borderId="15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right" wrapText="1"/>
    </xf>
    <xf numFmtId="0" fontId="6" fillId="7" borderId="4" xfId="0" applyFont="1" applyFill="1" applyBorder="1" applyAlignment="1">
      <alignment horizontal="center" vertical="center" textRotation="90"/>
    </xf>
    <xf numFmtId="0" fontId="25" fillId="2" borderId="5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textRotation="90"/>
    </xf>
    <xf numFmtId="0" fontId="6" fillId="7" borderId="5" xfId="0" applyFont="1" applyFill="1" applyBorder="1" applyAlignment="1">
      <alignment horizontal="center" textRotation="90"/>
    </xf>
    <xf numFmtId="0" fontId="17" fillId="3" borderId="8" xfId="1" applyNumberFormat="1" applyFont="1" applyFill="1" applyBorder="1" applyAlignment="1" applyProtection="1">
      <alignment horizontal="center" vertical="center"/>
    </xf>
    <xf numFmtId="0" fontId="17" fillId="3" borderId="6" xfId="1" applyNumberFormat="1" applyFont="1" applyFill="1" applyBorder="1" applyAlignment="1" applyProtection="1">
      <alignment horizontal="center" vertical="center"/>
    </xf>
    <xf numFmtId="164" fontId="17" fillId="3" borderId="8" xfId="1" applyNumberFormat="1" applyFont="1" applyFill="1" applyBorder="1" applyAlignment="1" applyProtection="1">
      <alignment horizontal="center" vertical="center"/>
    </xf>
    <xf numFmtId="164" fontId="17" fillId="3" borderId="6" xfId="1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164" fontId="17" fillId="5" borderId="8" xfId="1" applyNumberFormat="1" applyFont="1" applyFill="1" applyBorder="1" applyAlignment="1" applyProtection="1">
      <alignment horizontal="right" vertical="center"/>
    </xf>
    <xf numFmtId="164" fontId="17" fillId="5" borderId="6" xfId="1" applyNumberFormat="1" applyFont="1" applyFill="1" applyBorder="1" applyAlignment="1" applyProtection="1">
      <alignment horizontal="right" vertical="center"/>
    </xf>
    <xf numFmtId="164" fontId="17" fillId="3" borderId="8" xfId="1" applyNumberFormat="1" applyFont="1" applyFill="1" applyBorder="1" applyAlignment="1" applyProtection="1">
      <alignment horizontal="right" vertical="center"/>
    </xf>
    <xf numFmtId="164" fontId="17" fillId="3" borderId="6" xfId="1" applyNumberFormat="1" applyFont="1" applyFill="1" applyBorder="1" applyAlignment="1" applyProtection="1">
      <alignment horizontal="right" vertical="center"/>
    </xf>
    <xf numFmtId="0" fontId="28" fillId="2" borderId="5" xfId="0" applyFont="1" applyFill="1" applyBorder="1" applyAlignment="1">
      <alignment horizontal="center" vertical="top" wrapText="1"/>
    </xf>
    <xf numFmtId="0" fontId="27" fillId="2" borderId="5" xfId="0" applyFont="1" applyFill="1" applyBorder="1" applyAlignment="1">
      <alignment horizontal="center" vertical="top" wrapText="1"/>
    </xf>
    <xf numFmtId="0" fontId="4" fillId="5" borderId="14" xfId="0" applyFont="1" applyFill="1" applyBorder="1" applyAlignment="1">
      <alignment horizontal="right" vertical="center"/>
    </xf>
    <xf numFmtId="0" fontId="4" fillId="5" borderId="15" xfId="0" applyFont="1" applyFill="1" applyBorder="1" applyAlignment="1">
      <alignment horizontal="right" vertical="center"/>
    </xf>
    <xf numFmtId="0" fontId="4" fillId="5" borderId="9" xfId="0" applyFont="1" applyFill="1" applyBorder="1" applyAlignment="1">
      <alignment horizontal="right" vertical="center"/>
    </xf>
    <xf numFmtId="0" fontId="22" fillId="5" borderId="24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/>
    </xf>
    <xf numFmtId="164" fontId="17" fillId="0" borderId="10" xfId="1" applyNumberFormat="1" applyFont="1" applyBorder="1" applyAlignment="1">
      <alignment wrapText="1"/>
    </xf>
    <xf numFmtId="0" fontId="16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textRotation="90"/>
    </xf>
    <xf numFmtId="0" fontId="16" fillId="2" borderId="10" xfId="0" applyFont="1" applyFill="1" applyBorder="1" applyAlignment="1">
      <alignment horizontal="center" vertical="center" textRotation="90"/>
    </xf>
    <xf numFmtId="0" fontId="4" fillId="5" borderId="10" xfId="0" applyFont="1" applyFill="1" applyBorder="1" applyAlignment="1">
      <alignment horizontal="right"/>
    </xf>
    <xf numFmtId="0" fontId="22" fillId="5" borderId="14" xfId="0" applyFont="1" applyFill="1" applyBorder="1" applyAlignment="1">
      <alignment horizontal="center"/>
    </xf>
    <xf numFmtId="0" fontId="22" fillId="5" borderId="9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textRotation="90"/>
    </xf>
    <xf numFmtId="164" fontId="15" fillId="0" borderId="10" xfId="1" applyNumberFormat="1" applyFont="1" applyBorder="1" applyAlignment="1">
      <alignment wrapText="1"/>
    </xf>
    <xf numFmtId="7" fontId="16" fillId="5" borderId="22" xfId="0" applyNumberFormat="1" applyFont="1" applyFill="1" applyBorder="1" applyAlignment="1">
      <alignment horizontal="center" vertical="center"/>
    </xf>
    <xf numFmtId="7" fontId="16" fillId="5" borderId="23" xfId="0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textRotation="89" wrapText="1"/>
    </xf>
    <xf numFmtId="0" fontId="4" fillId="5" borderId="8" xfId="0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customXml" Target="../ink/ink3.xml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9.png"/><Relationship Id="rId4" Type="http://schemas.openxmlformats.org/officeDocument/2006/relationships/image" Target="../media/image6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1973280</xdr:colOff>
      <xdr:row>34</xdr:row>
      <xdr:rowOff>175200</xdr:rowOff>
    </xdr:from>
    <xdr:to>
      <xdr:col>2</xdr:col>
      <xdr:colOff>3150</xdr:colOff>
      <xdr:row>34</xdr:row>
      <xdr:rowOff>175560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3AF3CE62-E3BF-4ADA-3EE6-D37BEB7716EE}"/>
                </a:ext>
              </a:extLst>
            </xdr14:cNvPr>
            <xdr14:cNvContentPartPr/>
          </xdr14:nvContentPartPr>
          <xdr14:nvPr macro=""/>
          <xdr14:xfrm>
            <a:off x="2552400" y="9578280"/>
            <a:ext cx="360" cy="36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xmlns="" xmlns:aink="http://schemas.microsoft.com/office/drawing/2016/ink" xmlns:xdr14="http://schemas.microsoft.com/office/excel/2010/spreadsheetDrawing" id="{3AF3CE62-E3BF-4ADA-3EE6-D37BEB7716EE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543760" y="952428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2049600</xdr:colOff>
      <xdr:row>31</xdr:row>
      <xdr:rowOff>53220</xdr:rowOff>
    </xdr:from>
    <xdr:to>
      <xdr:col>2</xdr:col>
      <xdr:colOff>3270</xdr:colOff>
      <xdr:row>31</xdr:row>
      <xdr:rowOff>53580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20983D43-1A9D-776C-251D-B8E49313D1D5}"/>
                </a:ext>
              </a:extLst>
            </xdr14:cNvPr>
            <xdr14:cNvContentPartPr/>
          </xdr14:nvContentPartPr>
          <xdr14:nvPr macro=""/>
          <xdr14:xfrm>
            <a:off x="2628720" y="8762880"/>
            <a:ext cx="360" cy="3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xmlns="" xmlns:aink="http://schemas.microsoft.com/office/drawing/2016/ink" xmlns:xdr14="http://schemas.microsoft.com/office/excel/2010/spreadsheetDrawing" id="{20983D43-1A9D-776C-251D-B8E49313D1D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620080" y="8708880"/>
              <a:ext cx="18000" cy="108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76841</xdr:colOff>
      <xdr:row>29</xdr:row>
      <xdr:rowOff>53804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FA2AA2-7F10-6B62-7606-4BA665535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392041" cy="53573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12</xdr:col>
      <xdr:colOff>46358</xdr:colOff>
      <xdr:row>53</xdr:row>
      <xdr:rowOff>152778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1517CD-DB7E-7B2B-78F5-EAFED780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86400"/>
          <a:ext cx="7361558" cy="43590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10</xdr:col>
      <xdr:colOff>533975</xdr:colOff>
      <xdr:row>77</xdr:row>
      <xdr:rowOff>137536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FADB4A-3B09-44D4-74A9-78841D087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875520"/>
          <a:ext cx="6629975" cy="43437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24</xdr:row>
      <xdr:rowOff>19050</xdr:rowOff>
    </xdr:from>
    <xdr:to>
      <xdr:col>23</xdr:col>
      <xdr:colOff>114300</xdr:colOff>
      <xdr:row>41</xdr:row>
      <xdr:rowOff>79867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839941-C0A2-7EB0-B80C-2FDF8106B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96200" y="4591050"/>
          <a:ext cx="6438900" cy="3299317"/>
        </a:xfrm>
        <a:prstGeom prst="rect">
          <a:avLst/>
        </a:prstGeom>
      </xdr:spPr>
    </xdr:pic>
    <xdr:clientData/>
  </xdr:twoCellAnchor>
  <xdr:twoCellAnchor editAs="oneCell">
    <xdr:from>
      <xdr:col>12</xdr:col>
      <xdr:colOff>481965</xdr:colOff>
      <xdr:row>44</xdr:row>
      <xdr:rowOff>7621</xdr:rowOff>
    </xdr:from>
    <xdr:to>
      <xdr:col>22</xdr:col>
      <xdr:colOff>590550</xdr:colOff>
      <xdr:row>64</xdr:row>
      <xdr:rowOff>138631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8A1299D-843C-8A79-1C6F-B0F3BF319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797165" y="8389621"/>
          <a:ext cx="6204585" cy="3941010"/>
        </a:xfrm>
        <a:prstGeom prst="rect">
          <a:avLst/>
        </a:prstGeom>
      </xdr:spPr>
    </xdr:pic>
    <xdr:clientData/>
  </xdr:twoCellAnchor>
  <xdr:twoCellAnchor editAs="oneCell">
    <xdr:from>
      <xdr:col>13</xdr:col>
      <xdr:colOff>1</xdr:colOff>
      <xdr:row>66</xdr:row>
      <xdr:rowOff>0</xdr:rowOff>
    </xdr:from>
    <xdr:to>
      <xdr:col>19</xdr:col>
      <xdr:colOff>209551</xdr:colOff>
      <xdr:row>84</xdr:row>
      <xdr:rowOff>140089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6B566EB-CE2D-A7CB-A28A-E32C4E3A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1" y="12573000"/>
          <a:ext cx="3867150" cy="3569089"/>
        </a:xfrm>
        <a:prstGeom prst="rect">
          <a:avLst/>
        </a:prstGeom>
      </xdr:spPr>
    </xdr:pic>
    <xdr:clientData/>
  </xdr:twoCellAnchor>
  <xdr:twoCellAnchor editAs="oneCell">
    <xdr:from>
      <xdr:col>2</xdr:col>
      <xdr:colOff>65280</xdr:colOff>
      <xdr:row>36</xdr:row>
      <xdr:rowOff>160200</xdr:rowOff>
    </xdr:from>
    <xdr:to>
      <xdr:col>2</xdr:col>
      <xdr:colOff>205320</xdr:colOff>
      <xdr:row>38</xdr:row>
      <xdr:rowOff>80640</xdr:rowOff>
    </xdr:to>
    <mc:AlternateContent xmlns:mc="http://schemas.openxmlformats.org/markup-compatibility/2006" xmlns:xdr14="http://schemas.microsoft.com/office/excel/2010/spreadsheetDrawing" xmlns:aink="http://schemas.microsoft.com/office/drawing/2016/ink">
      <mc:Choice Requires="xdr14 aink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BE0CF62A-8D7F-7FAE-BB96-F42CF76E0D23}"/>
                </a:ext>
              </a:extLst>
            </xdr14:cNvPr>
            <xdr14:cNvContentPartPr/>
          </xdr14:nvContentPartPr>
          <xdr14:nvPr macro=""/>
          <xdr14:xfrm>
            <a:off x="1284480" y="6743880"/>
            <a:ext cx="140040" cy="28620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xmlns="" xmlns:aink="http://schemas.microsoft.com/office/drawing/2016/ink" xmlns:xdr14="http://schemas.microsoft.com/office/excel/2010/spreadsheetDrawing" id="{BE0CF62A-8D7F-7FAE-BB96-F42CF76E0D23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275480" y="6689880"/>
              <a:ext cx="157680" cy="393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12</xdr:col>
      <xdr:colOff>38101</xdr:colOff>
      <xdr:row>0</xdr:row>
      <xdr:rowOff>45720</xdr:rowOff>
    </xdr:from>
    <xdr:to>
      <xdr:col>24</xdr:col>
      <xdr:colOff>195045</xdr:colOff>
      <xdr:row>21</xdr:row>
      <xdr:rowOff>76199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5C344C-B931-3909-0A16-41399ADF9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353301" y="45720"/>
          <a:ext cx="7472144" cy="3870959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1-24T00:52:53.92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1-24T00:52:55.779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1 0,'0'0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11-24T00:52:43.495"/>
    </inkml:context>
    <inkml:brush xml:id="br0">
      <inkml:brushProperty name="width" value="0.05" units="cm"/>
      <inkml:brushProperty name="height" value="0.3" units="cm"/>
      <inkml:brushProperty name="color" value="#849398"/>
      <inkml:brushProperty name="ignorePressure" value="1"/>
      <inkml:brushProperty name="inkEffects" value="pencil"/>
    </inkml:brush>
  </inkml:definitions>
  <inkml:trace contextRef="#ctx0" brushRef="#br0">200 232,'0'4,"0"4,0 5,0 4,-4-1,-1 0,1 5,0 2,1 1,2 3,0 12,1 3,0 1,0 1,0-4,0-1,0 0,4-7,1-5,3-8,0-2,-1-5,-1-12,-3-9,-1-10,-1-6,-1-2,0 0,-4-2,-1-1,0 2,1 2,1 2,-2 1,0 1,0 0,1 2,2-1,0 0,2 0,-1 0,1 0,1 0,3 4,0 0,1 1,-1-2,2-1,1 0,2 2,0 1,-2 0,2 1,-1-6,-2-3,-1-2,-3 0,0 1,-2 1,0 9,0 9,-1 11,1 7,0 6,0 2,0 3,-1 0,1 0,0 0,0-1,0 0,0 0,0-1,0 0,0 0,1 0,-1 1,0 2,-4-2,-1-8,-3-14,-1-18,2-13,2-4,1-1,2 3,-3 7,0 11,-2 19,-1 17,-3 11,2 15,1 3,2-4,-1-5,1-7,1-13,1-16,2-24,1-13,4-4,1 1,1 2,-1 3,3 7,3 15,7 12,9 12,6 15,-2 5,-2 1,-7-3,1-7,-3-5,-5-31,-5-32,-7-27,-5-5,-5 2,-1 9,-3 16,1 12,-1 12,1 13,2 19,4 11,1 6,3 2,0-1,1-1,1-2,-4-4,-5-7,-5-6,-3-3,-3-3,2-6,0-2,-1 1,0 3,2 7,4 6,5 4,2 4,3-2,-2-7,0-9,0-8,-6-3,-5 18,-4 19,2 15,3 4,5-2,3-4,3-7,-2-15,1-14,0-12,1-8,1-5,-2 1,-2 4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7"/>
  <sheetViews>
    <sheetView tabSelected="1" topLeftCell="A66" workbookViewId="0">
      <selection activeCell="B70" sqref="B70:B76"/>
    </sheetView>
  </sheetViews>
  <sheetFormatPr defaultRowHeight="14.4" x14ac:dyDescent="0.3"/>
  <cols>
    <col min="1" max="1" width="8.44140625" customWidth="1"/>
    <col min="2" max="2" width="28.44140625" customWidth="1"/>
    <col min="3" max="3" width="28.5546875" customWidth="1"/>
    <col min="4" max="4" width="26.88671875" customWidth="1"/>
    <col min="5" max="5" width="10.33203125" customWidth="1"/>
    <col min="6" max="6" width="11.6640625" customWidth="1"/>
    <col min="7" max="7" width="16.109375" customWidth="1"/>
    <col min="8" max="8" width="9.109375" customWidth="1"/>
  </cols>
  <sheetData>
    <row r="1" spans="1:7" ht="18.600000000000001" thickBot="1" x14ac:dyDescent="0.35">
      <c r="A1" s="70" t="s">
        <v>148</v>
      </c>
      <c r="B1" s="71"/>
      <c r="C1" s="72"/>
      <c r="D1" s="72"/>
      <c r="E1" s="72"/>
      <c r="F1" s="72"/>
      <c r="G1" s="73"/>
    </row>
    <row r="2" spans="1:7" ht="31.2" x14ac:dyDescent="0.3">
      <c r="A2" s="51" t="s">
        <v>0</v>
      </c>
      <c r="B2" s="13" t="s">
        <v>1</v>
      </c>
      <c r="C2" s="14" t="s">
        <v>2</v>
      </c>
      <c r="D2" s="23" t="s">
        <v>114</v>
      </c>
      <c r="E2" s="15" t="s">
        <v>3</v>
      </c>
      <c r="F2" s="16" t="s">
        <v>4</v>
      </c>
      <c r="G2" s="15" t="s">
        <v>5</v>
      </c>
    </row>
    <row r="3" spans="1:7" ht="44.4" x14ac:dyDescent="0.35">
      <c r="A3" s="138" t="s">
        <v>6</v>
      </c>
      <c r="B3" s="141" t="s">
        <v>97</v>
      </c>
      <c r="C3" s="60" t="s">
        <v>119</v>
      </c>
      <c r="D3" s="52" t="s">
        <v>149</v>
      </c>
      <c r="E3" s="1"/>
      <c r="F3" s="2"/>
      <c r="G3" s="1"/>
    </row>
    <row r="4" spans="1:7" ht="21" customHeight="1" x14ac:dyDescent="0.3">
      <c r="A4" s="139"/>
      <c r="B4" s="142"/>
      <c r="C4" s="26" t="s">
        <v>7</v>
      </c>
      <c r="D4" s="81" t="s">
        <v>116</v>
      </c>
      <c r="E4" s="93"/>
      <c r="F4" s="31">
        <v>53.24</v>
      </c>
      <c r="G4" s="32">
        <f>SUM(E4*F4)</f>
        <v>0</v>
      </c>
    </row>
    <row r="5" spans="1:7" ht="18" x14ac:dyDescent="0.35">
      <c r="A5" s="139"/>
      <c r="B5" s="17"/>
      <c r="C5" s="28" t="s">
        <v>8</v>
      </c>
      <c r="D5" s="81" t="s">
        <v>116</v>
      </c>
      <c r="E5" s="93"/>
      <c r="F5" s="31">
        <v>53.24</v>
      </c>
      <c r="G5" s="32">
        <f>SUM(E5*F5)</f>
        <v>0</v>
      </c>
    </row>
    <row r="6" spans="1:7" ht="18" x14ac:dyDescent="0.35">
      <c r="A6" s="139"/>
      <c r="B6" s="17"/>
      <c r="C6" s="28" t="s">
        <v>9</v>
      </c>
      <c r="D6" s="81" t="s">
        <v>116</v>
      </c>
      <c r="E6" s="93"/>
      <c r="F6" s="31">
        <v>53.24</v>
      </c>
      <c r="G6" s="32">
        <f>SUM(E6*F6)</f>
        <v>0</v>
      </c>
    </row>
    <row r="7" spans="1:7" ht="18" x14ac:dyDescent="0.35">
      <c r="A7" s="139"/>
      <c r="B7" s="17"/>
      <c r="C7" s="28" t="s">
        <v>10</v>
      </c>
      <c r="D7" s="81" t="s">
        <v>116</v>
      </c>
      <c r="E7" s="93"/>
      <c r="F7" s="31">
        <v>53.24</v>
      </c>
      <c r="G7" s="32">
        <f t="shared" ref="G7:G14" si="0">SUM(E7*F7)</f>
        <v>0</v>
      </c>
    </row>
    <row r="8" spans="1:7" ht="18" x14ac:dyDescent="0.35">
      <c r="A8" s="139"/>
      <c r="B8" s="18"/>
      <c r="C8" s="28" t="s">
        <v>11</v>
      </c>
      <c r="D8" s="81" t="s">
        <v>116</v>
      </c>
      <c r="E8" s="93"/>
      <c r="F8" s="31">
        <v>53.24</v>
      </c>
      <c r="G8" s="32">
        <f t="shared" si="0"/>
        <v>0</v>
      </c>
    </row>
    <row r="9" spans="1:7" ht="18" x14ac:dyDescent="0.35">
      <c r="A9" s="139"/>
      <c r="B9" s="17"/>
      <c r="C9" s="28" t="s">
        <v>12</v>
      </c>
      <c r="D9" s="81" t="s">
        <v>116</v>
      </c>
      <c r="E9" s="93"/>
      <c r="F9" s="31">
        <v>53.24</v>
      </c>
      <c r="G9" s="32">
        <f t="shared" si="0"/>
        <v>0</v>
      </c>
    </row>
    <row r="10" spans="1:7" ht="18" x14ac:dyDescent="0.35">
      <c r="A10" s="139"/>
      <c r="B10" s="17"/>
      <c r="C10" s="28" t="s">
        <v>13</v>
      </c>
      <c r="D10" s="81" t="s">
        <v>116</v>
      </c>
      <c r="E10" s="93"/>
      <c r="F10" s="31">
        <v>53.24</v>
      </c>
      <c r="G10" s="32">
        <f t="shared" si="0"/>
        <v>0</v>
      </c>
    </row>
    <row r="11" spans="1:7" ht="18" x14ac:dyDescent="0.35">
      <c r="A11" s="139"/>
      <c r="B11" s="17"/>
      <c r="C11" s="28" t="s">
        <v>14</v>
      </c>
      <c r="D11" s="81" t="s">
        <v>116</v>
      </c>
      <c r="E11" s="94"/>
      <c r="F11" s="31">
        <v>53.24</v>
      </c>
      <c r="G11" s="32">
        <f t="shared" si="0"/>
        <v>0</v>
      </c>
    </row>
    <row r="12" spans="1:7" ht="18" x14ac:dyDescent="0.35">
      <c r="A12" s="139"/>
      <c r="B12" s="17"/>
      <c r="C12" s="29" t="s">
        <v>15</v>
      </c>
      <c r="D12" s="81" t="s">
        <v>116</v>
      </c>
      <c r="E12" s="94"/>
      <c r="F12" s="31">
        <v>53.24</v>
      </c>
      <c r="G12" s="32">
        <f t="shared" si="0"/>
        <v>0</v>
      </c>
    </row>
    <row r="13" spans="1:7" ht="18" x14ac:dyDescent="0.35">
      <c r="A13" s="139"/>
      <c r="B13" s="17"/>
      <c r="C13" s="29" t="s">
        <v>16</v>
      </c>
      <c r="D13" s="81" t="s">
        <v>116</v>
      </c>
      <c r="E13" s="94"/>
      <c r="F13" s="31">
        <v>53.24</v>
      </c>
      <c r="G13" s="32">
        <f t="shared" si="0"/>
        <v>0</v>
      </c>
    </row>
    <row r="14" spans="1:7" ht="18" x14ac:dyDescent="0.35">
      <c r="A14" s="140"/>
      <c r="B14" s="19"/>
      <c r="C14" s="28" t="s">
        <v>17</v>
      </c>
      <c r="D14" s="81" t="s">
        <v>116</v>
      </c>
      <c r="E14" s="94"/>
      <c r="F14" s="31">
        <v>53.24</v>
      </c>
      <c r="G14" s="32">
        <f t="shared" si="0"/>
        <v>0</v>
      </c>
    </row>
    <row r="15" spans="1:7" ht="18" x14ac:dyDescent="0.35">
      <c r="A15" s="135" t="s">
        <v>18</v>
      </c>
      <c r="B15" s="136"/>
      <c r="C15" s="136"/>
      <c r="D15" s="137"/>
      <c r="E15" s="80">
        <f>SUM(E4:E14)</f>
        <v>0</v>
      </c>
      <c r="F15" s="3"/>
      <c r="G15" s="4">
        <f>SUM(G4:G14)</f>
        <v>0</v>
      </c>
    </row>
    <row r="16" spans="1:7" ht="31.2" x14ac:dyDescent="0.3">
      <c r="A16" s="23" t="s">
        <v>0</v>
      </c>
      <c r="B16" s="24" t="s">
        <v>1</v>
      </c>
      <c r="C16" s="23" t="s">
        <v>2</v>
      </c>
      <c r="D16" s="23" t="s">
        <v>114</v>
      </c>
      <c r="E16" s="23" t="s">
        <v>3</v>
      </c>
      <c r="F16" s="23" t="s">
        <v>4</v>
      </c>
      <c r="G16" s="23" t="s">
        <v>5</v>
      </c>
    </row>
    <row r="17" spans="1:7" ht="54" x14ac:dyDescent="0.35">
      <c r="A17" s="138" t="s">
        <v>100</v>
      </c>
      <c r="B17" s="20" t="s">
        <v>112</v>
      </c>
      <c r="C17" s="60" t="s">
        <v>99</v>
      </c>
      <c r="D17" s="5" t="s">
        <v>106</v>
      </c>
      <c r="E17" s="1"/>
      <c r="F17" s="2"/>
      <c r="G17" s="6"/>
    </row>
    <row r="18" spans="1:7" ht="18" x14ac:dyDescent="0.35">
      <c r="A18" s="139"/>
      <c r="B18" s="21"/>
      <c r="C18" s="26" t="s">
        <v>7</v>
      </c>
      <c r="D18" s="27"/>
      <c r="E18" s="93"/>
      <c r="F18" s="31">
        <v>26.24</v>
      </c>
      <c r="G18" s="32">
        <f>SUM(E18*F18)</f>
        <v>0</v>
      </c>
    </row>
    <row r="19" spans="1:7" ht="18" x14ac:dyDescent="0.35">
      <c r="A19" s="139"/>
      <c r="B19" s="21"/>
      <c r="C19" s="28" t="s">
        <v>8</v>
      </c>
      <c r="D19" s="27"/>
      <c r="E19" s="93"/>
      <c r="F19" s="31">
        <v>26.24</v>
      </c>
      <c r="G19" s="32">
        <f>SUM(E19*F19)</f>
        <v>0</v>
      </c>
    </row>
    <row r="20" spans="1:7" ht="18" x14ac:dyDescent="0.35">
      <c r="A20" s="139"/>
      <c r="B20" s="18"/>
      <c r="C20" s="28" t="s">
        <v>9</v>
      </c>
      <c r="D20" s="27"/>
      <c r="E20" s="93"/>
      <c r="F20" s="31">
        <v>26.24</v>
      </c>
      <c r="G20" s="32">
        <f>SUM(E20*F20)</f>
        <v>0</v>
      </c>
    </row>
    <row r="21" spans="1:7" ht="18" x14ac:dyDescent="0.35">
      <c r="A21" s="139"/>
      <c r="B21" s="18"/>
      <c r="C21" s="28" t="s">
        <v>10</v>
      </c>
      <c r="D21" s="27"/>
      <c r="E21" s="93"/>
      <c r="F21" s="31">
        <v>26.24</v>
      </c>
      <c r="G21" s="32">
        <f t="shared" ref="G21:G28" si="1">SUM(E21*F21)</f>
        <v>0</v>
      </c>
    </row>
    <row r="22" spans="1:7" ht="18" x14ac:dyDescent="0.35">
      <c r="A22" s="139"/>
      <c r="B22" s="17"/>
      <c r="C22" s="28" t="s">
        <v>11</v>
      </c>
      <c r="D22" s="27"/>
      <c r="E22" s="93"/>
      <c r="F22" s="31">
        <v>26.24</v>
      </c>
      <c r="G22" s="32">
        <f t="shared" si="1"/>
        <v>0</v>
      </c>
    </row>
    <row r="23" spans="1:7" ht="18" x14ac:dyDescent="0.35">
      <c r="A23" s="139"/>
      <c r="B23" s="18"/>
      <c r="C23" s="28" t="s">
        <v>12</v>
      </c>
      <c r="D23" s="27"/>
      <c r="E23" s="93"/>
      <c r="F23" s="31">
        <v>26.24</v>
      </c>
      <c r="G23" s="32">
        <f>SUM(E23*F23)</f>
        <v>0</v>
      </c>
    </row>
    <row r="24" spans="1:7" ht="18" x14ac:dyDescent="0.35">
      <c r="A24" s="139"/>
      <c r="B24" s="18"/>
      <c r="C24" s="28" t="s">
        <v>13</v>
      </c>
      <c r="D24" s="27"/>
      <c r="E24" s="93"/>
      <c r="F24" s="31">
        <v>26.24</v>
      </c>
      <c r="G24" s="32">
        <f t="shared" si="1"/>
        <v>0</v>
      </c>
    </row>
    <row r="25" spans="1:7" ht="18" x14ac:dyDescent="0.35">
      <c r="A25" s="139"/>
      <c r="B25" s="18"/>
      <c r="C25" s="28" t="s">
        <v>14</v>
      </c>
      <c r="D25" s="30"/>
      <c r="E25" s="93"/>
      <c r="F25" s="31">
        <v>26.24</v>
      </c>
      <c r="G25" s="32">
        <f t="shared" si="1"/>
        <v>0</v>
      </c>
    </row>
    <row r="26" spans="1:7" ht="18" x14ac:dyDescent="0.35">
      <c r="A26" s="139"/>
      <c r="B26" s="18"/>
      <c r="C26" s="29" t="s">
        <v>15</v>
      </c>
      <c r="D26" s="30"/>
      <c r="E26" s="93"/>
      <c r="F26" s="31">
        <v>26.24</v>
      </c>
      <c r="G26" s="32">
        <f t="shared" si="1"/>
        <v>0</v>
      </c>
    </row>
    <row r="27" spans="1:7" ht="18" x14ac:dyDescent="0.35">
      <c r="A27" s="139"/>
      <c r="B27" s="18"/>
      <c r="C27" s="29" t="s">
        <v>16</v>
      </c>
      <c r="D27" s="30"/>
      <c r="E27" s="93"/>
      <c r="F27" s="31">
        <v>26.24</v>
      </c>
      <c r="G27" s="32">
        <f t="shared" si="1"/>
        <v>0</v>
      </c>
    </row>
    <row r="28" spans="1:7" ht="18" x14ac:dyDescent="0.35">
      <c r="A28" s="140"/>
      <c r="B28" s="22"/>
      <c r="C28" s="28" t="s">
        <v>17</v>
      </c>
      <c r="D28" s="30"/>
      <c r="E28" s="93"/>
      <c r="F28" s="31">
        <v>26.24</v>
      </c>
      <c r="G28" s="32">
        <f t="shared" si="1"/>
        <v>0</v>
      </c>
    </row>
    <row r="29" spans="1:7" ht="18" x14ac:dyDescent="0.35">
      <c r="A29" s="135" t="s">
        <v>18</v>
      </c>
      <c r="B29" s="136"/>
      <c r="C29" s="136"/>
      <c r="D29" s="137"/>
      <c r="E29" s="80">
        <f>SUM(E18:E28)</f>
        <v>0</v>
      </c>
      <c r="F29" s="7"/>
      <c r="G29" s="8">
        <f>SUM(G18:G28)</f>
        <v>0</v>
      </c>
    </row>
    <row r="30" spans="1:7" ht="31.2" x14ac:dyDescent="0.3">
      <c r="A30" s="23" t="s">
        <v>0</v>
      </c>
      <c r="B30" s="13" t="s">
        <v>1</v>
      </c>
      <c r="C30" s="23" t="s">
        <v>2</v>
      </c>
      <c r="D30" s="23" t="s">
        <v>114</v>
      </c>
      <c r="E30" s="23" t="s">
        <v>3</v>
      </c>
      <c r="F30" s="23" t="s">
        <v>4</v>
      </c>
      <c r="G30" s="23" t="s">
        <v>5</v>
      </c>
    </row>
    <row r="31" spans="1:7" s="36" customFormat="1" ht="53.4" customHeight="1" x14ac:dyDescent="0.3">
      <c r="A31" s="146" t="s">
        <v>19</v>
      </c>
      <c r="B31" s="113" t="s">
        <v>139</v>
      </c>
      <c r="C31" s="123" t="s">
        <v>98</v>
      </c>
      <c r="D31" s="39" t="s">
        <v>105</v>
      </c>
      <c r="E31" s="34"/>
      <c r="F31" s="34"/>
      <c r="G31" s="35"/>
    </row>
    <row r="32" spans="1:7" ht="18.600000000000001" customHeight="1" x14ac:dyDescent="0.35">
      <c r="A32" s="147"/>
      <c r="B32" s="25"/>
      <c r="C32" s="26" t="s">
        <v>20</v>
      </c>
      <c r="D32" s="99"/>
      <c r="E32" s="95"/>
      <c r="F32" s="97">
        <v>31.49</v>
      </c>
      <c r="G32" s="98">
        <f>SUM(E32*F32)</f>
        <v>0</v>
      </c>
    </row>
    <row r="33" spans="1:7" ht="18" customHeight="1" x14ac:dyDescent="0.3">
      <c r="A33" s="147"/>
      <c r="B33" s="148" t="s">
        <v>109</v>
      </c>
      <c r="C33" s="56" t="s">
        <v>21</v>
      </c>
      <c r="D33" s="99"/>
      <c r="E33" s="95"/>
      <c r="F33" s="97">
        <v>31.49</v>
      </c>
      <c r="G33" s="98">
        <f t="shared" ref="G33:G47" si="2">SUM(E33*F33)</f>
        <v>0</v>
      </c>
    </row>
    <row r="34" spans="1:7" ht="18" customHeight="1" x14ac:dyDescent="0.3">
      <c r="A34" s="147"/>
      <c r="B34" s="149"/>
      <c r="C34" s="26" t="s">
        <v>22</v>
      </c>
      <c r="D34" s="99"/>
      <c r="E34" s="95"/>
      <c r="F34" s="97">
        <v>31.49</v>
      </c>
      <c r="G34" s="98">
        <f t="shared" si="2"/>
        <v>0</v>
      </c>
    </row>
    <row r="35" spans="1:7" ht="18" customHeight="1" x14ac:dyDescent="0.3">
      <c r="A35" s="147"/>
      <c r="B35" s="149"/>
      <c r="C35" s="56" t="s">
        <v>21</v>
      </c>
      <c r="D35" s="99"/>
      <c r="E35" s="95"/>
      <c r="F35" s="97">
        <v>31.49</v>
      </c>
      <c r="G35" s="98">
        <f t="shared" si="2"/>
        <v>0</v>
      </c>
    </row>
    <row r="36" spans="1:7" ht="18" customHeight="1" x14ac:dyDescent="0.3">
      <c r="A36" s="147"/>
      <c r="B36" s="149"/>
      <c r="C36" s="28" t="s">
        <v>23</v>
      </c>
      <c r="D36" s="99"/>
      <c r="E36" s="95"/>
      <c r="F36" s="97">
        <v>31.49</v>
      </c>
      <c r="G36" s="98">
        <f t="shared" si="2"/>
        <v>0</v>
      </c>
    </row>
    <row r="37" spans="1:7" ht="18" customHeight="1" x14ac:dyDescent="0.3">
      <c r="A37" s="147"/>
      <c r="B37" s="149"/>
      <c r="C37" s="56" t="s">
        <v>110</v>
      </c>
      <c r="D37" s="99"/>
      <c r="E37" s="95"/>
      <c r="F37" s="97">
        <v>31.49</v>
      </c>
      <c r="G37" s="98">
        <f t="shared" si="2"/>
        <v>0</v>
      </c>
    </row>
    <row r="38" spans="1:7" ht="15.6" x14ac:dyDescent="0.3">
      <c r="A38" s="147"/>
      <c r="B38" s="149"/>
      <c r="C38" s="28" t="s">
        <v>24</v>
      </c>
      <c r="D38" s="99"/>
      <c r="E38" s="95"/>
      <c r="F38" s="97">
        <v>31.49</v>
      </c>
      <c r="G38" s="98">
        <f t="shared" si="2"/>
        <v>0</v>
      </c>
    </row>
    <row r="39" spans="1:7" ht="15.6" x14ac:dyDescent="0.3">
      <c r="A39" s="147"/>
      <c r="B39" s="149"/>
      <c r="C39" s="56" t="s">
        <v>21</v>
      </c>
      <c r="D39" s="99"/>
      <c r="E39" s="95"/>
      <c r="F39" s="97">
        <v>31.49</v>
      </c>
      <c r="G39" s="98">
        <f t="shared" si="2"/>
        <v>0</v>
      </c>
    </row>
    <row r="40" spans="1:7" ht="15.6" x14ac:dyDescent="0.3">
      <c r="A40" s="147"/>
      <c r="B40" s="149"/>
      <c r="C40" s="28" t="s">
        <v>25</v>
      </c>
      <c r="D40" s="99"/>
      <c r="E40" s="96"/>
      <c r="F40" s="97">
        <v>31.49</v>
      </c>
      <c r="G40" s="98">
        <f t="shared" si="2"/>
        <v>0</v>
      </c>
    </row>
    <row r="41" spans="1:7" ht="15.6" x14ac:dyDescent="0.3">
      <c r="A41" s="147"/>
      <c r="B41" s="149"/>
      <c r="C41" s="56" t="s">
        <v>21</v>
      </c>
      <c r="D41" s="99"/>
      <c r="E41" s="96"/>
      <c r="F41" s="97">
        <v>31.49</v>
      </c>
      <c r="G41" s="98">
        <f t="shared" si="2"/>
        <v>0</v>
      </c>
    </row>
    <row r="42" spans="1:7" ht="15.6" x14ac:dyDescent="0.3">
      <c r="A42" s="147"/>
      <c r="B42" s="149"/>
      <c r="C42" s="28" t="s">
        <v>26</v>
      </c>
      <c r="D42" s="99"/>
      <c r="E42" s="95"/>
      <c r="F42" s="97">
        <v>31.49</v>
      </c>
      <c r="G42" s="98">
        <f t="shared" si="2"/>
        <v>0</v>
      </c>
    </row>
    <row r="43" spans="1:7" ht="15.6" x14ac:dyDescent="0.3">
      <c r="A43" s="147"/>
      <c r="B43" s="149"/>
      <c r="C43" s="56" t="s">
        <v>21</v>
      </c>
      <c r="D43" s="99"/>
      <c r="E43" s="95"/>
      <c r="F43" s="97">
        <v>31.49</v>
      </c>
      <c r="G43" s="98">
        <f t="shared" si="2"/>
        <v>0</v>
      </c>
    </row>
    <row r="44" spans="1:7" ht="15.6" x14ac:dyDescent="0.3">
      <c r="A44" s="147"/>
      <c r="B44" s="149"/>
      <c r="C44" s="28" t="s">
        <v>27</v>
      </c>
      <c r="D44" s="99"/>
      <c r="E44" s="95"/>
      <c r="F44" s="97">
        <v>31.49</v>
      </c>
      <c r="G44" s="98">
        <f t="shared" si="2"/>
        <v>0</v>
      </c>
    </row>
    <row r="45" spans="1:7" ht="15.6" x14ac:dyDescent="0.3">
      <c r="A45" s="147"/>
      <c r="B45" s="149"/>
      <c r="C45" s="56" t="s">
        <v>21</v>
      </c>
      <c r="D45" s="99"/>
      <c r="E45" s="95"/>
      <c r="F45" s="97">
        <v>31.49</v>
      </c>
      <c r="G45" s="98">
        <f t="shared" si="2"/>
        <v>0</v>
      </c>
    </row>
    <row r="46" spans="1:7" ht="15.6" x14ac:dyDescent="0.3">
      <c r="A46" s="147"/>
      <c r="B46" s="149"/>
      <c r="C46" s="28" t="s">
        <v>28</v>
      </c>
      <c r="D46" s="99"/>
      <c r="E46" s="95"/>
      <c r="F46" s="97">
        <v>31.49</v>
      </c>
      <c r="G46" s="98">
        <f t="shared" si="2"/>
        <v>0</v>
      </c>
    </row>
    <row r="47" spans="1:7" ht="15.6" x14ac:dyDescent="0.3">
      <c r="A47" s="147"/>
      <c r="B47" s="150"/>
      <c r="C47" s="57" t="s">
        <v>21</v>
      </c>
      <c r="D47" s="99"/>
      <c r="E47" s="95"/>
      <c r="F47" s="97">
        <v>31.49</v>
      </c>
      <c r="G47" s="98">
        <f t="shared" si="2"/>
        <v>0</v>
      </c>
    </row>
    <row r="48" spans="1:7" ht="18" x14ac:dyDescent="0.35">
      <c r="A48" s="151" t="s">
        <v>18</v>
      </c>
      <c r="B48" s="136"/>
      <c r="C48" s="152"/>
      <c r="D48" s="153"/>
      <c r="E48" s="80">
        <f>SUM(E32:E47)</f>
        <v>0</v>
      </c>
      <c r="F48" s="11"/>
      <c r="G48" s="12">
        <f>SUM(G32:G47)</f>
        <v>0</v>
      </c>
    </row>
    <row r="49" spans="1:7" ht="31.2" x14ac:dyDescent="0.3">
      <c r="A49" s="23" t="s">
        <v>0</v>
      </c>
      <c r="B49" s="24" t="s">
        <v>1</v>
      </c>
      <c r="C49" s="23" t="s">
        <v>2</v>
      </c>
      <c r="D49" s="23" t="s">
        <v>114</v>
      </c>
      <c r="E49" s="23" t="s">
        <v>3</v>
      </c>
      <c r="F49" s="23" t="s">
        <v>4</v>
      </c>
      <c r="G49" s="23" t="s">
        <v>5</v>
      </c>
    </row>
    <row r="50" spans="1:7" ht="45.6" customHeight="1" x14ac:dyDescent="0.3">
      <c r="A50" s="146" t="s">
        <v>29</v>
      </c>
      <c r="B50" s="164" t="s">
        <v>146</v>
      </c>
      <c r="C50" s="124" t="s">
        <v>117</v>
      </c>
      <c r="D50" s="53" t="s">
        <v>111</v>
      </c>
      <c r="E50" s="9"/>
      <c r="F50" s="9"/>
      <c r="G50" s="10"/>
    </row>
    <row r="51" spans="1:7" ht="20.399999999999999" customHeight="1" x14ac:dyDescent="0.3">
      <c r="A51" s="147"/>
      <c r="B51" s="165"/>
      <c r="C51" s="26" t="s">
        <v>30</v>
      </c>
      <c r="D51" s="78" t="s">
        <v>108</v>
      </c>
      <c r="E51" s="160"/>
      <c r="F51" s="166">
        <v>58.49</v>
      </c>
      <c r="G51" s="168">
        <f>SUM(E51*F51)</f>
        <v>0</v>
      </c>
    </row>
    <row r="52" spans="1:7" ht="15.6" x14ac:dyDescent="0.3">
      <c r="A52" s="147"/>
      <c r="B52" s="155" t="s">
        <v>118</v>
      </c>
      <c r="C52" s="56" t="s">
        <v>31</v>
      </c>
      <c r="D52" s="79" t="s">
        <v>101</v>
      </c>
      <c r="E52" s="161"/>
      <c r="F52" s="167"/>
      <c r="G52" s="169"/>
    </row>
    <row r="53" spans="1:7" ht="15.6" x14ac:dyDescent="0.3">
      <c r="A53" s="147"/>
      <c r="B53" s="156"/>
      <c r="C53" s="26" t="s">
        <v>32</v>
      </c>
      <c r="D53" s="78" t="s">
        <v>108</v>
      </c>
      <c r="E53" s="162"/>
      <c r="F53" s="166">
        <v>58.49</v>
      </c>
      <c r="G53" s="168">
        <f>SUM(E53*F53)</f>
        <v>0</v>
      </c>
    </row>
    <row r="54" spans="1:7" ht="15.6" x14ac:dyDescent="0.3">
      <c r="A54" s="147"/>
      <c r="B54" s="156"/>
      <c r="C54" s="56" t="s">
        <v>31</v>
      </c>
      <c r="D54" s="79" t="s">
        <v>101</v>
      </c>
      <c r="E54" s="163"/>
      <c r="F54" s="167"/>
      <c r="G54" s="169"/>
    </row>
    <row r="55" spans="1:7" ht="15.6" x14ac:dyDescent="0.3">
      <c r="A55" s="147"/>
      <c r="B55" s="156"/>
      <c r="C55" s="28" t="s">
        <v>33</v>
      </c>
      <c r="D55" s="78" t="s">
        <v>108</v>
      </c>
      <c r="E55" s="162"/>
      <c r="F55" s="166">
        <v>58.49</v>
      </c>
      <c r="G55" s="168">
        <f>SUM(E55*F55)</f>
        <v>0</v>
      </c>
    </row>
    <row r="56" spans="1:7" ht="15.6" x14ac:dyDescent="0.3">
      <c r="A56" s="147"/>
      <c r="B56" s="156"/>
      <c r="C56" s="56" t="s">
        <v>31</v>
      </c>
      <c r="D56" s="79" t="s">
        <v>101</v>
      </c>
      <c r="E56" s="163"/>
      <c r="F56" s="167"/>
      <c r="G56" s="169"/>
    </row>
    <row r="57" spans="1:7" ht="15.6" x14ac:dyDescent="0.3">
      <c r="A57" s="147"/>
      <c r="B57" s="156"/>
      <c r="C57" s="28" t="s">
        <v>34</v>
      </c>
      <c r="D57" s="78" t="s">
        <v>108</v>
      </c>
      <c r="E57" s="162"/>
      <c r="F57" s="166">
        <v>58.49</v>
      </c>
      <c r="G57" s="168">
        <f>SUM(E57*F57)</f>
        <v>0</v>
      </c>
    </row>
    <row r="58" spans="1:7" ht="15.6" x14ac:dyDescent="0.3">
      <c r="A58" s="147"/>
      <c r="B58" s="156"/>
      <c r="C58" s="56" t="s">
        <v>31</v>
      </c>
      <c r="D58" s="79" t="s">
        <v>101</v>
      </c>
      <c r="E58" s="163"/>
      <c r="F58" s="167"/>
      <c r="G58" s="169"/>
    </row>
    <row r="59" spans="1:7" ht="15.6" x14ac:dyDescent="0.3">
      <c r="A59" s="147"/>
      <c r="B59" s="156"/>
      <c r="C59" s="28" t="s">
        <v>35</v>
      </c>
      <c r="D59" s="78" t="s">
        <v>108</v>
      </c>
      <c r="E59" s="162"/>
      <c r="F59" s="166">
        <v>58.49</v>
      </c>
      <c r="G59" s="168">
        <f>SUM(E59*F59)</f>
        <v>0</v>
      </c>
    </row>
    <row r="60" spans="1:7" ht="15.6" x14ac:dyDescent="0.3">
      <c r="A60" s="147"/>
      <c r="B60" s="156"/>
      <c r="C60" s="56" t="s">
        <v>31</v>
      </c>
      <c r="D60" s="79" t="s">
        <v>101</v>
      </c>
      <c r="E60" s="163"/>
      <c r="F60" s="167"/>
      <c r="G60" s="169"/>
    </row>
    <row r="61" spans="1:7" ht="15.6" x14ac:dyDescent="0.3">
      <c r="A61" s="147"/>
      <c r="B61" s="156"/>
      <c r="C61" s="28" t="s">
        <v>36</v>
      </c>
      <c r="D61" s="78" t="s">
        <v>108</v>
      </c>
      <c r="E61" s="162"/>
      <c r="F61" s="166">
        <v>58.49</v>
      </c>
      <c r="G61" s="168">
        <f>SUM(E61*F61)</f>
        <v>0</v>
      </c>
    </row>
    <row r="62" spans="1:7" ht="15.6" x14ac:dyDescent="0.3">
      <c r="A62" s="147"/>
      <c r="B62" s="156"/>
      <c r="C62" s="56" t="s">
        <v>31</v>
      </c>
      <c r="D62" s="79" t="s">
        <v>101</v>
      </c>
      <c r="E62" s="163"/>
      <c r="F62" s="167"/>
      <c r="G62" s="169"/>
    </row>
    <row r="63" spans="1:7" ht="15.6" x14ac:dyDescent="0.3">
      <c r="A63" s="147"/>
      <c r="B63" s="156"/>
      <c r="C63" s="28" t="s">
        <v>37</v>
      </c>
      <c r="D63" s="78" t="s">
        <v>108</v>
      </c>
      <c r="E63" s="162"/>
      <c r="F63" s="166">
        <v>58.49</v>
      </c>
      <c r="G63" s="168">
        <f>SUM(E63*F63)</f>
        <v>0</v>
      </c>
    </row>
    <row r="64" spans="1:7" ht="15.6" x14ac:dyDescent="0.3">
      <c r="A64" s="147"/>
      <c r="B64" s="156"/>
      <c r="C64" s="56" t="s">
        <v>31</v>
      </c>
      <c r="D64" s="79" t="s">
        <v>101</v>
      </c>
      <c r="E64" s="163"/>
      <c r="F64" s="167"/>
      <c r="G64" s="169"/>
    </row>
    <row r="65" spans="1:7" ht="15.6" x14ac:dyDescent="0.3">
      <c r="A65" s="147"/>
      <c r="B65" s="156"/>
      <c r="C65" s="28" t="s">
        <v>38</v>
      </c>
      <c r="D65" s="78" t="s">
        <v>108</v>
      </c>
      <c r="E65" s="162"/>
      <c r="F65" s="166">
        <v>58.49</v>
      </c>
      <c r="G65" s="168">
        <f>SUM(E65*F65)</f>
        <v>0</v>
      </c>
    </row>
    <row r="66" spans="1:7" ht="15.6" x14ac:dyDescent="0.3">
      <c r="A66" s="154"/>
      <c r="B66" s="157"/>
      <c r="C66" s="56" t="s">
        <v>31</v>
      </c>
      <c r="D66" s="79" t="s">
        <v>101</v>
      </c>
      <c r="E66" s="163"/>
      <c r="F66" s="167"/>
      <c r="G66" s="169"/>
    </row>
    <row r="67" spans="1:7" ht="18" x14ac:dyDescent="0.35">
      <c r="A67" s="151" t="s">
        <v>18</v>
      </c>
      <c r="B67" s="136"/>
      <c r="C67" s="152"/>
      <c r="D67" s="153"/>
      <c r="E67" s="80">
        <f>SUM(E51:E66)</f>
        <v>0</v>
      </c>
      <c r="F67" s="11"/>
      <c r="G67" s="12">
        <f>SUM(G51:G66)</f>
        <v>0</v>
      </c>
    </row>
    <row r="68" spans="1:7" ht="31.2" x14ac:dyDescent="0.3">
      <c r="A68" s="23" t="s">
        <v>0</v>
      </c>
      <c r="B68" s="37" t="s">
        <v>1</v>
      </c>
      <c r="C68" s="23" t="s">
        <v>2</v>
      </c>
      <c r="D68" s="23" t="s">
        <v>114</v>
      </c>
      <c r="E68" s="23" t="s">
        <v>3</v>
      </c>
      <c r="F68" s="23" t="s">
        <v>4</v>
      </c>
      <c r="G68" s="23" t="s">
        <v>5</v>
      </c>
    </row>
    <row r="69" spans="1:7" ht="32.4" customHeight="1" x14ac:dyDescent="0.35">
      <c r="A69" s="138" t="s">
        <v>39</v>
      </c>
      <c r="B69" s="33" t="s">
        <v>147</v>
      </c>
      <c r="C69" s="60" t="s">
        <v>115</v>
      </c>
      <c r="D69" s="54" t="s">
        <v>107</v>
      </c>
      <c r="E69" s="1"/>
      <c r="F69" s="2"/>
      <c r="G69" s="6"/>
    </row>
    <row r="70" spans="1:7" ht="21.75" customHeight="1" x14ac:dyDescent="0.35">
      <c r="A70" s="139"/>
      <c r="B70" s="170" t="s">
        <v>153</v>
      </c>
      <c r="C70" s="26" t="s">
        <v>7</v>
      </c>
      <c r="D70" s="122" t="s">
        <v>145</v>
      </c>
      <c r="E70" s="90"/>
      <c r="F70" s="38">
        <v>31.49</v>
      </c>
      <c r="G70" s="32">
        <f>SUM(E70*F70)</f>
        <v>0</v>
      </c>
    </row>
    <row r="71" spans="1:7" ht="18" x14ac:dyDescent="0.35">
      <c r="A71" s="139"/>
      <c r="B71" s="171"/>
      <c r="C71" s="28" t="s">
        <v>8</v>
      </c>
      <c r="D71" s="122" t="s">
        <v>145</v>
      </c>
      <c r="E71" s="90"/>
      <c r="F71" s="38">
        <v>31.49</v>
      </c>
      <c r="G71" s="32">
        <f>SUM(E71*F71)</f>
        <v>0</v>
      </c>
    </row>
    <row r="72" spans="1:7" ht="18" x14ac:dyDescent="0.35">
      <c r="A72" s="139"/>
      <c r="B72" s="171"/>
      <c r="C72" s="28" t="s">
        <v>9</v>
      </c>
      <c r="D72" s="122" t="s">
        <v>145</v>
      </c>
      <c r="E72" s="90"/>
      <c r="F72" s="38">
        <v>31.49</v>
      </c>
      <c r="G72" s="32">
        <f t="shared" ref="G72:G77" si="3">SUM(E72*F72)</f>
        <v>0</v>
      </c>
    </row>
    <row r="73" spans="1:7" ht="18" x14ac:dyDescent="0.35">
      <c r="A73" s="139"/>
      <c r="B73" s="171"/>
      <c r="C73" s="28" t="s">
        <v>10</v>
      </c>
      <c r="D73" s="122" t="s">
        <v>145</v>
      </c>
      <c r="E73" s="90"/>
      <c r="F73" s="38">
        <v>31.49</v>
      </c>
      <c r="G73" s="32">
        <f t="shared" si="3"/>
        <v>0</v>
      </c>
    </row>
    <row r="74" spans="1:7" ht="18" x14ac:dyDescent="0.35">
      <c r="A74" s="139"/>
      <c r="B74" s="171"/>
      <c r="C74" s="28" t="s">
        <v>11</v>
      </c>
      <c r="D74" s="122" t="s">
        <v>145</v>
      </c>
      <c r="E74" s="90"/>
      <c r="F74" s="38">
        <v>31.49</v>
      </c>
      <c r="G74" s="32">
        <f t="shared" si="3"/>
        <v>0</v>
      </c>
    </row>
    <row r="75" spans="1:7" ht="18" x14ac:dyDescent="0.35">
      <c r="A75" s="139"/>
      <c r="B75" s="171"/>
      <c r="C75" s="28" t="s">
        <v>12</v>
      </c>
      <c r="D75" s="122" t="s">
        <v>145</v>
      </c>
      <c r="E75" s="90"/>
      <c r="F75" s="38">
        <v>31.49</v>
      </c>
      <c r="G75" s="32">
        <f t="shared" si="3"/>
        <v>0</v>
      </c>
    </row>
    <row r="76" spans="1:7" ht="18" x14ac:dyDescent="0.35">
      <c r="A76" s="139"/>
      <c r="B76" s="171"/>
      <c r="C76" s="28" t="s">
        <v>13</v>
      </c>
      <c r="D76" s="122" t="s">
        <v>145</v>
      </c>
      <c r="E76" s="90"/>
      <c r="F76" s="38">
        <v>31.49</v>
      </c>
      <c r="G76" s="32">
        <f t="shared" si="3"/>
        <v>0</v>
      </c>
    </row>
    <row r="77" spans="1:7" ht="18" x14ac:dyDescent="0.35">
      <c r="A77" s="140"/>
      <c r="B77" s="63"/>
      <c r="C77" s="28" t="s">
        <v>14</v>
      </c>
      <c r="D77" s="122" t="s">
        <v>145</v>
      </c>
      <c r="E77" s="91"/>
      <c r="F77" s="38">
        <v>31.49</v>
      </c>
      <c r="G77" s="32">
        <f t="shared" si="3"/>
        <v>0</v>
      </c>
    </row>
    <row r="78" spans="1:7" ht="18" x14ac:dyDescent="0.35">
      <c r="A78" s="151" t="s">
        <v>18</v>
      </c>
      <c r="B78" s="136"/>
      <c r="C78" s="152"/>
      <c r="D78" s="153"/>
      <c r="E78" s="80">
        <f>SUM(E70:E77)</f>
        <v>0</v>
      </c>
      <c r="F78" s="11"/>
      <c r="G78" s="12">
        <f>SUM(G70:G77)</f>
        <v>0</v>
      </c>
    </row>
    <row r="79" spans="1:7" ht="31.2" x14ac:dyDescent="0.3">
      <c r="A79" s="68" t="s">
        <v>0</v>
      </c>
      <c r="B79" s="37" t="s">
        <v>1</v>
      </c>
      <c r="C79" s="23" t="s">
        <v>2</v>
      </c>
      <c r="D79" s="23" t="s">
        <v>114</v>
      </c>
      <c r="E79" s="23" t="s">
        <v>3</v>
      </c>
      <c r="F79" s="23" t="s">
        <v>4</v>
      </c>
      <c r="G79" s="23" t="s">
        <v>5</v>
      </c>
    </row>
    <row r="80" spans="1:7" ht="51" customHeight="1" x14ac:dyDescent="0.35">
      <c r="A80" s="158" t="s">
        <v>103</v>
      </c>
      <c r="B80" s="66" t="s">
        <v>104</v>
      </c>
      <c r="C80" s="60" t="s">
        <v>113</v>
      </c>
      <c r="D80" s="54" t="s">
        <v>102</v>
      </c>
      <c r="E80" s="1"/>
      <c r="F80" s="2"/>
      <c r="G80" s="6"/>
    </row>
    <row r="81" spans="1:7" ht="18" x14ac:dyDescent="0.35">
      <c r="A81" s="159"/>
      <c r="B81" s="69" t="s">
        <v>143</v>
      </c>
      <c r="C81" s="26" t="s">
        <v>7</v>
      </c>
      <c r="D81" s="121" t="s">
        <v>144</v>
      </c>
      <c r="E81" s="92"/>
      <c r="F81" s="120">
        <v>53.24</v>
      </c>
      <c r="G81" s="32">
        <f t="shared" ref="G81:G91" si="4">SUM(E81*F81)</f>
        <v>0</v>
      </c>
    </row>
    <row r="82" spans="1:7" ht="18" x14ac:dyDescent="0.35">
      <c r="A82" s="159"/>
      <c r="B82" s="67"/>
      <c r="C82" s="28" t="s">
        <v>8</v>
      </c>
      <c r="D82" s="121" t="s">
        <v>144</v>
      </c>
      <c r="E82" s="92"/>
      <c r="F82" s="120">
        <v>53.24</v>
      </c>
      <c r="G82" s="32">
        <f t="shared" si="4"/>
        <v>0</v>
      </c>
    </row>
    <row r="83" spans="1:7" ht="18" x14ac:dyDescent="0.35">
      <c r="A83" s="159"/>
      <c r="B83" s="67"/>
      <c r="C83" s="28" t="s">
        <v>9</v>
      </c>
      <c r="D83" s="121" t="s">
        <v>144</v>
      </c>
      <c r="E83" s="92"/>
      <c r="F83" s="120">
        <v>53.24</v>
      </c>
      <c r="G83" s="32">
        <f t="shared" si="4"/>
        <v>0</v>
      </c>
    </row>
    <row r="84" spans="1:7" ht="18" x14ac:dyDescent="0.35">
      <c r="A84" s="159"/>
      <c r="B84" s="67"/>
      <c r="C84" s="28" t="s">
        <v>10</v>
      </c>
      <c r="D84" s="121" t="s">
        <v>144</v>
      </c>
      <c r="E84" s="92"/>
      <c r="F84" s="120">
        <v>53.24</v>
      </c>
      <c r="G84" s="32">
        <f t="shared" si="4"/>
        <v>0</v>
      </c>
    </row>
    <row r="85" spans="1:7" ht="18" x14ac:dyDescent="0.35">
      <c r="A85" s="159"/>
      <c r="B85" s="67"/>
      <c r="C85" s="28" t="s">
        <v>11</v>
      </c>
      <c r="D85" s="121" t="s">
        <v>144</v>
      </c>
      <c r="E85" s="92"/>
      <c r="F85" s="120">
        <v>53.24</v>
      </c>
      <c r="G85" s="32">
        <f t="shared" si="4"/>
        <v>0</v>
      </c>
    </row>
    <row r="86" spans="1:7" ht="18" x14ac:dyDescent="0.35">
      <c r="A86" s="159"/>
      <c r="B86" s="67"/>
      <c r="C86" s="28" t="s">
        <v>12</v>
      </c>
      <c r="D86" s="121" t="s">
        <v>144</v>
      </c>
      <c r="E86" s="92"/>
      <c r="F86" s="120">
        <v>53.24</v>
      </c>
      <c r="G86" s="32">
        <f t="shared" si="4"/>
        <v>0</v>
      </c>
    </row>
    <row r="87" spans="1:7" ht="18" x14ac:dyDescent="0.35">
      <c r="A87" s="159"/>
      <c r="B87" s="67"/>
      <c r="C87" s="28" t="s">
        <v>13</v>
      </c>
      <c r="D87" s="121" t="s">
        <v>144</v>
      </c>
      <c r="E87" s="92"/>
      <c r="F87" s="120">
        <v>53.24</v>
      </c>
      <c r="G87" s="32">
        <f t="shared" si="4"/>
        <v>0</v>
      </c>
    </row>
    <row r="88" spans="1:7" ht="18" x14ac:dyDescent="0.35">
      <c r="A88" s="159"/>
      <c r="B88" s="67"/>
      <c r="C88" s="28" t="s">
        <v>14</v>
      </c>
      <c r="D88" s="121" t="s">
        <v>144</v>
      </c>
      <c r="E88" s="92"/>
      <c r="F88" s="120">
        <v>53.24</v>
      </c>
      <c r="G88" s="32">
        <f t="shared" si="4"/>
        <v>0</v>
      </c>
    </row>
    <row r="89" spans="1:7" ht="18" x14ac:dyDescent="0.35">
      <c r="A89" s="58"/>
      <c r="B89" s="67"/>
      <c r="C89" s="29" t="s">
        <v>15</v>
      </c>
      <c r="D89" s="121" t="s">
        <v>144</v>
      </c>
      <c r="E89" s="92"/>
      <c r="F89" s="120">
        <v>53.24</v>
      </c>
      <c r="G89" s="32">
        <f t="shared" si="4"/>
        <v>0</v>
      </c>
    </row>
    <row r="90" spans="1:7" ht="18" x14ac:dyDescent="0.35">
      <c r="A90" s="58"/>
      <c r="B90" s="67"/>
      <c r="C90" s="29" t="s">
        <v>16</v>
      </c>
      <c r="D90" s="121" t="s">
        <v>144</v>
      </c>
      <c r="E90" s="92"/>
      <c r="F90" s="120">
        <v>53.24</v>
      </c>
      <c r="G90" s="32">
        <f t="shared" si="4"/>
        <v>0</v>
      </c>
    </row>
    <row r="91" spans="1:7" ht="18" x14ac:dyDescent="0.35">
      <c r="A91" s="59"/>
      <c r="B91" s="67"/>
      <c r="C91" s="64" t="s">
        <v>17</v>
      </c>
      <c r="D91" s="121" t="s">
        <v>144</v>
      </c>
      <c r="E91" s="92"/>
      <c r="F91" s="120">
        <v>53.24</v>
      </c>
      <c r="G91" s="65">
        <f t="shared" si="4"/>
        <v>0</v>
      </c>
    </row>
    <row r="92" spans="1:7" ht="18.600000000000001" thickBot="1" x14ac:dyDescent="0.4">
      <c r="A92" s="143" t="s">
        <v>18</v>
      </c>
      <c r="B92" s="144"/>
      <c r="C92" s="144"/>
      <c r="D92" s="145"/>
      <c r="E92" s="80">
        <f>SUM(E81:E91)</f>
        <v>0</v>
      </c>
      <c r="F92" s="61"/>
      <c r="G92" s="62">
        <f>SUM(G81:G91)</f>
        <v>0</v>
      </c>
    </row>
    <row r="93" spans="1:7" ht="6.6" customHeight="1" thickTop="1" x14ac:dyDescent="0.35">
      <c r="A93" s="103"/>
      <c r="B93" s="104"/>
      <c r="C93" s="105"/>
      <c r="D93" s="106"/>
      <c r="E93" s="100"/>
      <c r="F93" s="101"/>
      <c r="G93" s="102"/>
    </row>
    <row r="94" spans="1:7" ht="21" x14ac:dyDescent="0.4">
      <c r="A94" s="131" t="s">
        <v>140</v>
      </c>
      <c r="B94" s="131"/>
      <c r="C94" s="131"/>
      <c r="D94" s="131"/>
      <c r="E94" s="107">
        <f>SUM(E92+E67+E48+E29+E15)</f>
        <v>0</v>
      </c>
      <c r="F94" s="132"/>
      <c r="G94" s="108">
        <f>SUM(G92+G67+G48+G29+G15)</f>
        <v>0</v>
      </c>
    </row>
    <row r="95" spans="1:7" ht="21.6" thickBot="1" x14ac:dyDescent="0.45">
      <c r="A95" s="129" t="s">
        <v>141</v>
      </c>
      <c r="B95" s="130"/>
      <c r="C95" s="130"/>
      <c r="D95" s="130"/>
      <c r="E95" s="109"/>
      <c r="F95" s="133"/>
      <c r="G95" s="110"/>
    </row>
    <row r="96" spans="1:7" ht="21.6" thickBot="1" x14ac:dyDescent="0.45">
      <c r="A96" s="131" t="s">
        <v>142</v>
      </c>
      <c r="B96" s="131"/>
      <c r="C96" s="131"/>
      <c r="D96" s="131"/>
      <c r="E96" s="111">
        <f>SUM(E94+E95)</f>
        <v>0</v>
      </c>
      <c r="F96" s="134"/>
      <c r="G96" s="112"/>
    </row>
    <row r="97" ht="15" thickTop="1" x14ac:dyDescent="0.3"/>
  </sheetData>
  <mergeCells count="45">
    <mergeCell ref="F63:F64"/>
    <mergeCell ref="G63:G64"/>
    <mergeCell ref="F65:F66"/>
    <mergeCell ref="G65:G66"/>
    <mergeCell ref="B70:B76"/>
    <mergeCell ref="F57:F58"/>
    <mergeCell ref="G57:G58"/>
    <mergeCell ref="F59:F60"/>
    <mergeCell ref="G59:G60"/>
    <mergeCell ref="F61:F62"/>
    <mergeCell ref="G61:G62"/>
    <mergeCell ref="F51:F52"/>
    <mergeCell ref="G51:G52"/>
    <mergeCell ref="F53:F54"/>
    <mergeCell ref="G53:G54"/>
    <mergeCell ref="F55:F56"/>
    <mergeCell ref="G55:G56"/>
    <mergeCell ref="A80:A88"/>
    <mergeCell ref="A78:D78"/>
    <mergeCell ref="A69:A77"/>
    <mergeCell ref="E51:E52"/>
    <mergeCell ref="E53:E54"/>
    <mergeCell ref="E55:E56"/>
    <mergeCell ref="E57:E58"/>
    <mergeCell ref="E59:E60"/>
    <mergeCell ref="E61:E62"/>
    <mergeCell ref="E63:E64"/>
    <mergeCell ref="E65:E66"/>
    <mergeCell ref="B50:B51"/>
    <mergeCell ref="A95:D95"/>
    <mergeCell ref="A96:D96"/>
    <mergeCell ref="F94:F96"/>
    <mergeCell ref="A29:D29"/>
    <mergeCell ref="A3:A14"/>
    <mergeCell ref="B3:B4"/>
    <mergeCell ref="A15:D15"/>
    <mergeCell ref="A17:A28"/>
    <mergeCell ref="A92:D92"/>
    <mergeCell ref="A94:D94"/>
    <mergeCell ref="A31:A47"/>
    <mergeCell ref="B33:B47"/>
    <mergeCell ref="A48:D48"/>
    <mergeCell ref="A50:A66"/>
    <mergeCell ref="B52:B66"/>
    <mergeCell ref="A67:D67"/>
  </mergeCells>
  <pageMargins left="0.25" right="0.25" top="0.75" bottom="0.75" header="0.3" footer="0.3"/>
  <pageSetup scale="7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view="pageLayout" topLeftCell="A29" zoomScaleNormal="100" workbookViewId="0">
      <selection activeCell="E54" sqref="E54"/>
    </sheetView>
  </sheetViews>
  <sheetFormatPr defaultRowHeight="14.4" x14ac:dyDescent="0.3"/>
  <cols>
    <col min="1" max="1" width="8" customWidth="1"/>
    <col min="2" max="2" width="49.44140625" customWidth="1"/>
    <col min="3" max="3" width="4" customWidth="1"/>
    <col min="4" max="4" width="3.88671875" customWidth="1"/>
    <col min="5" max="5" width="9.44140625" customWidth="1"/>
    <col min="6" max="6" width="6.88671875" customWidth="1"/>
    <col min="7" max="7" width="6.44140625" customWidth="1"/>
    <col min="8" max="8" width="4.88671875" customWidth="1"/>
    <col min="9" max="9" width="10.44140625" customWidth="1"/>
  </cols>
  <sheetData>
    <row r="1" spans="1:9" ht="18" x14ac:dyDescent="0.3">
      <c r="A1" s="178" t="s">
        <v>151</v>
      </c>
      <c r="B1" s="178"/>
      <c r="C1" s="178"/>
      <c r="D1" s="178"/>
      <c r="E1" s="178"/>
      <c r="F1" s="178"/>
      <c r="G1" s="178"/>
      <c r="H1" s="178"/>
      <c r="I1" s="178"/>
    </row>
    <row r="2" spans="1:9" ht="31.2" x14ac:dyDescent="0.3">
      <c r="A2" s="43" t="s">
        <v>40</v>
      </c>
      <c r="B2" s="84" t="s">
        <v>41</v>
      </c>
      <c r="C2" s="179" t="s">
        <v>42</v>
      </c>
      <c r="D2" s="179"/>
      <c r="E2" s="23" t="s">
        <v>120</v>
      </c>
      <c r="F2" s="85" t="s">
        <v>43</v>
      </c>
      <c r="G2" s="179" t="s">
        <v>44</v>
      </c>
      <c r="H2" s="179"/>
      <c r="I2" s="85" t="s">
        <v>45</v>
      </c>
    </row>
    <row r="3" spans="1:9" ht="15.75" customHeight="1" x14ac:dyDescent="0.3">
      <c r="A3" s="180" t="s">
        <v>46</v>
      </c>
      <c r="B3" s="40" t="s">
        <v>47</v>
      </c>
      <c r="C3" s="181" t="s">
        <v>48</v>
      </c>
      <c r="D3" s="181"/>
      <c r="E3" s="87"/>
      <c r="F3" s="46"/>
      <c r="G3" s="177">
        <v>104.29</v>
      </c>
      <c r="H3" s="177"/>
      <c r="I3" s="42">
        <f t="shared" ref="I3:I23" si="0">SUM(F3:F3)*G3</f>
        <v>0</v>
      </c>
    </row>
    <row r="4" spans="1:9" ht="15.6" x14ac:dyDescent="0.3">
      <c r="A4" s="180"/>
      <c r="B4" s="40" t="s">
        <v>49</v>
      </c>
      <c r="C4" s="181"/>
      <c r="D4" s="181"/>
      <c r="E4" s="87"/>
      <c r="F4" s="46"/>
      <c r="G4" s="177">
        <v>104.29</v>
      </c>
      <c r="H4" s="177"/>
      <c r="I4" s="42">
        <f t="shared" si="0"/>
        <v>0</v>
      </c>
    </row>
    <row r="5" spans="1:9" ht="15.6" x14ac:dyDescent="0.3">
      <c r="A5" s="180"/>
      <c r="B5" s="40" t="s">
        <v>50</v>
      </c>
      <c r="C5" s="181"/>
      <c r="D5" s="181"/>
      <c r="E5" s="87"/>
      <c r="F5" s="46"/>
      <c r="G5" s="177">
        <v>104.29</v>
      </c>
      <c r="H5" s="177"/>
      <c r="I5" s="42">
        <f t="shared" si="0"/>
        <v>0</v>
      </c>
    </row>
    <row r="6" spans="1:9" ht="15.6" x14ac:dyDescent="0.3">
      <c r="A6" s="180"/>
      <c r="B6" s="40" t="s">
        <v>51</v>
      </c>
      <c r="C6" s="181"/>
      <c r="D6" s="181"/>
      <c r="E6" s="87"/>
      <c r="F6" s="46"/>
      <c r="G6" s="177">
        <v>104.29</v>
      </c>
      <c r="H6" s="177"/>
      <c r="I6" s="42">
        <f t="shared" si="0"/>
        <v>0</v>
      </c>
    </row>
    <row r="7" spans="1:9" ht="15.6" x14ac:dyDescent="0.3">
      <c r="A7" s="180"/>
      <c r="B7" s="40" t="s">
        <v>52</v>
      </c>
      <c r="C7" s="181"/>
      <c r="D7" s="181"/>
      <c r="E7" s="87"/>
      <c r="F7" s="46"/>
      <c r="G7" s="177">
        <v>104.29</v>
      </c>
      <c r="H7" s="177"/>
      <c r="I7" s="42">
        <f t="shared" si="0"/>
        <v>0</v>
      </c>
    </row>
    <row r="8" spans="1:9" ht="15.6" x14ac:dyDescent="0.3">
      <c r="A8" s="180"/>
      <c r="B8" s="40" t="s">
        <v>53</v>
      </c>
      <c r="C8" s="181"/>
      <c r="D8" s="181"/>
      <c r="E8" s="87"/>
      <c r="F8" s="46"/>
      <c r="G8" s="177">
        <v>104.29</v>
      </c>
      <c r="H8" s="177"/>
      <c r="I8" s="42">
        <f t="shared" si="0"/>
        <v>0</v>
      </c>
    </row>
    <row r="9" spans="1:9" ht="15.6" x14ac:dyDescent="0.3">
      <c r="A9" s="180"/>
      <c r="B9" s="40" t="s">
        <v>54</v>
      </c>
      <c r="C9" s="181"/>
      <c r="D9" s="181"/>
      <c r="E9" s="87"/>
      <c r="F9" s="46"/>
      <c r="G9" s="177">
        <v>104.29</v>
      </c>
      <c r="H9" s="177"/>
      <c r="I9" s="42">
        <f t="shared" si="0"/>
        <v>0</v>
      </c>
    </row>
    <row r="10" spans="1:9" ht="15.6" x14ac:dyDescent="0.3">
      <c r="A10" s="180"/>
      <c r="B10" s="40" t="s">
        <v>55</v>
      </c>
      <c r="C10" s="181"/>
      <c r="D10" s="181"/>
      <c r="E10" s="87"/>
      <c r="F10" s="46"/>
      <c r="G10" s="177">
        <v>104.29</v>
      </c>
      <c r="H10" s="177"/>
      <c r="I10" s="42">
        <f t="shared" si="0"/>
        <v>0</v>
      </c>
    </row>
    <row r="11" spans="1:9" ht="15.6" x14ac:dyDescent="0.3">
      <c r="A11" s="180"/>
      <c r="B11" s="40" t="s">
        <v>56</v>
      </c>
      <c r="C11" s="181"/>
      <c r="D11" s="181"/>
      <c r="E11" s="87"/>
      <c r="F11" s="46"/>
      <c r="G11" s="177">
        <v>104.29</v>
      </c>
      <c r="H11" s="177"/>
      <c r="I11" s="42">
        <f t="shared" si="0"/>
        <v>0</v>
      </c>
    </row>
    <row r="12" spans="1:9" ht="15.6" x14ac:dyDescent="0.3">
      <c r="A12" s="180"/>
      <c r="B12" s="40" t="s">
        <v>57</v>
      </c>
      <c r="C12" s="181"/>
      <c r="D12" s="181"/>
      <c r="E12" s="87"/>
      <c r="F12" s="46"/>
      <c r="G12" s="177">
        <v>104.29</v>
      </c>
      <c r="H12" s="177"/>
      <c r="I12" s="42">
        <f t="shared" si="0"/>
        <v>0</v>
      </c>
    </row>
    <row r="13" spans="1:9" ht="15.6" x14ac:dyDescent="0.3">
      <c r="A13" s="180"/>
      <c r="B13" s="40" t="s">
        <v>58</v>
      </c>
      <c r="C13" s="181"/>
      <c r="D13" s="181"/>
      <c r="E13" s="87"/>
      <c r="F13" s="46"/>
      <c r="G13" s="177">
        <v>104.29</v>
      </c>
      <c r="H13" s="177"/>
      <c r="I13" s="42">
        <f t="shared" si="0"/>
        <v>0</v>
      </c>
    </row>
    <row r="14" spans="1:9" ht="15.6" x14ac:dyDescent="0.3">
      <c r="A14" s="180"/>
      <c r="B14" s="40" t="s">
        <v>59</v>
      </c>
      <c r="C14" s="181"/>
      <c r="D14" s="181"/>
      <c r="E14" s="87"/>
      <c r="F14" s="46"/>
      <c r="G14" s="177">
        <v>104.29</v>
      </c>
      <c r="H14" s="177"/>
      <c r="I14" s="42">
        <f t="shared" si="0"/>
        <v>0</v>
      </c>
    </row>
    <row r="15" spans="1:9" ht="15.6" x14ac:dyDescent="0.3">
      <c r="A15" s="180"/>
      <c r="B15" s="40" t="s">
        <v>60</v>
      </c>
      <c r="C15" s="181"/>
      <c r="D15" s="181"/>
      <c r="E15" s="87"/>
      <c r="F15" s="46"/>
      <c r="G15" s="177">
        <v>104.29</v>
      </c>
      <c r="H15" s="177"/>
      <c r="I15" s="42">
        <f t="shared" si="0"/>
        <v>0</v>
      </c>
    </row>
    <row r="16" spans="1:9" ht="15.6" x14ac:dyDescent="0.3">
      <c r="A16" s="180"/>
      <c r="B16" s="40" t="s">
        <v>61</v>
      </c>
      <c r="C16" s="181"/>
      <c r="D16" s="181"/>
      <c r="E16" s="87"/>
      <c r="F16" s="46"/>
      <c r="G16" s="177">
        <v>104.29</v>
      </c>
      <c r="H16" s="177"/>
      <c r="I16" s="42">
        <f t="shared" si="0"/>
        <v>0</v>
      </c>
    </row>
    <row r="17" spans="1:9" ht="15.6" x14ac:dyDescent="0.3">
      <c r="A17" s="180"/>
      <c r="B17" s="40" t="s">
        <v>62</v>
      </c>
      <c r="C17" s="181"/>
      <c r="D17" s="181"/>
      <c r="E17" s="87"/>
      <c r="F17" s="46"/>
      <c r="G17" s="177">
        <v>104.29</v>
      </c>
      <c r="H17" s="177"/>
      <c r="I17" s="42">
        <f t="shared" si="0"/>
        <v>0</v>
      </c>
    </row>
    <row r="18" spans="1:9" ht="15.6" x14ac:dyDescent="0.3">
      <c r="A18" s="180"/>
      <c r="B18" s="40" t="s">
        <v>63</v>
      </c>
      <c r="C18" s="181"/>
      <c r="D18" s="181"/>
      <c r="E18" s="87"/>
      <c r="F18" s="46"/>
      <c r="G18" s="177">
        <v>104.29</v>
      </c>
      <c r="H18" s="177"/>
      <c r="I18" s="42">
        <f t="shared" si="0"/>
        <v>0</v>
      </c>
    </row>
    <row r="19" spans="1:9" ht="15.6" x14ac:dyDescent="0.3">
      <c r="A19" s="180"/>
      <c r="B19" s="40" t="s">
        <v>64</v>
      </c>
      <c r="C19" s="181"/>
      <c r="D19" s="181"/>
      <c r="E19" s="87"/>
      <c r="F19" s="46"/>
      <c r="G19" s="177">
        <v>104.29</v>
      </c>
      <c r="H19" s="177"/>
      <c r="I19" s="42">
        <f t="shared" si="0"/>
        <v>0</v>
      </c>
    </row>
    <row r="20" spans="1:9" ht="15.6" x14ac:dyDescent="0.3">
      <c r="A20" s="180"/>
      <c r="B20" s="40" t="s">
        <v>65</v>
      </c>
      <c r="C20" s="181"/>
      <c r="D20" s="181"/>
      <c r="E20" s="87"/>
      <c r="F20" s="46"/>
      <c r="G20" s="177">
        <v>104.29</v>
      </c>
      <c r="H20" s="177"/>
      <c r="I20" s="42">
        <f t="shared" si="0"/>
        <v>0</v>
      </c>
    </row>
    <row r="21" spans="1:9" ht="15.6" x14ac:dyDescent="0.3">
      <c r="A21" s="180"/>
      <c r="B21" s="40" t="s">
        <v>66</v>
      </c>
      <c r="C21" s="181"/>
      <c r="D21" s="181"/>
      <c r="E21" s="87"/>
      <c r="F21" s="46"/>
      <c r="G21" s="177">
        <v>104.29</v>
      </c>
      <c r="H21" s="177"/>
      <c r="I21" s="42">
        <f t="shared" si="0"/>
        <v>0</v>
      </c>
    </row>
    <row r="22" spans="1:9" ht="15.6" x14ac:dyDescent="0.3">
      <c r="A22" s="180"/>
      <c r="B22" s="40" t="s">
        <v>67</v>
      </c>
      <c r="C22" s="181"/>
      <c r="D22" s="181"/>
      <c r="E22" s="87"/>
      <c r="F22" s="46"/>
      <c r="G22" s="177">
        <v>104.29</v>
      </c>
      <c r="H22" s="177"/>
      <c r="I22" s="42">
        <f t="shared" si="0"/>
        <v>0</v>
      </c>
    </row>
    <row r="23" spans="1:9" ht="15.6" x14ac:dyDescent="0.3">
      <c r="A23" s="180"/>
      <c r="B23" s="40" t="s">
        <v>68</v>
      </c>
      <c r="C23" s="181"/>
      <c r="D23" s="181"/>
      <c r="E23" s="87"/>
      <c r="F23" s="46"/>
      <c r="G23" s="177">
        <v>104.29</v>
      </c>
      <c r="H23" s="177"/>
      <c r="I23" s="42">
        <f t="shared" si="0"/>
        <v>0</v>
      </c>
    </row>
    <row r="24" spans="1:9" ht="15.6" x14ac:dyDescent="0.3">
      <c r="A24" s="182" t="s">
        <v>18</v>
      </c>
      <c r="B24" s="182"/>
      <c r="C24" s="182"/>
      <c r="D24" s="182"/>
      <c r="E24" s="75"/>
      <c r="F24" s="115">
        <f>SUM(F3:F23)</f>
        <v>0</v>
      </c>
      <c r="G24" s="183"/>
      <c r="H24" s="184"/>
      <c r="I24" s="55">
        <f>SUM(I3:I23)</f>
        <v>0</v>
      </c>
    </row>
    <row r="25" spans="1:9" ht="31.2" x14ac:dyDescent="0.3">
      <c r="A25" s="47" t="s">
        <v>40</v>
      </c>
      <c r="B25" s="44" t="s">
        <v>93</v>
      </c>
      <c r="C25" s="191" t="s">
        <v>42</v>
      </c>
      <c r="D25" s="191"/>
      <c r="E25" s="74" t="s">
        <v>120</v>
      </c>
      <c r="F25" s="45" t="s">
        <v>43</v>
      </c>
      <c r="G25" s="191" t="s">
        <v>44</v>
      </c>
      <c r="H25" s="191"/>
      <c r="I25" s="45" t="s">
        <v>45</v>
      </c>
    </row>
    <row r="26" spans="1:9" ht="15.6" x14ac:dyDescent="0.3">
      <c r="A26" s="192" t="s">
        <v>94</v>
      </c>
      <c r="B26" s="40" t="s">
        <v>124</v>
      </c>
      <c r="C26" s="181" t="s">
        <v>95</v>
      </c>
      <c r="D26" s="181"/>
      <c r="E26" s="86"/>
      <c r="F26" s="83"/>
      <c r="G26" s="177">
        <v>129</v>
      </c>
      <c r="H26" s="177"/>
      <c r="I26" s="48">
        <f t="shared" ref="I26:I43" si="1">SUM(F26:F26)*G26</f>
        <v>0</v>
      </c>
    </row>
    <row r="27" spans="1:9" ht="15.6" x14ac:dyDescent="0.3">
      <c r="A27" s="192"/>
      <c r="B27" s="40" t="s">
        <v>122</v>
      </c>
      <c r="C27" s="181"/>
      <c r="D27" s="181"/>
      <c r="E27" s="86"/>
      <c r="F27" s="83"/>
      <c r="G27" s="177">
        <v>129</v>
      </c>
      <c r="H27" s="177"/>
      <c r="I27" s="48">
        <f t="shared" si="1"/>
        <v>0</v>
      </c>
    </row>
    <row r="28" spans="1:9" ht="15.6" x14ac:dyDescent="0.3">
      <c r="A28" s="192"/>
      <c r="B28" s="40" t="s">
        <v>123</v>
      </c>
      <c r="C28" s="181"/>
      <c r="D28" s="181"/>
      <c r="E28" s="86"/>
      <c r="F28" s="83"/>
      <c r="G28" s="177">
        <v>129</v>
      </c>
      <c r="H28" s="177"/>
      <c r="I28" s="48">
        <f t="shared" si="1"/>
        <v>0</v>
      </c>
    </row>
    <row r="29" spans="1:9" ht="15.6" x14ac:dyDescent="0.3">
      <c r="A29" s="192"/>
      <c r="B29" s="40" t="s">
        <v>125</v>
      </c>
      <c r="C29" s="181"/>
      <c r="D29" s="181"/>
      <c r="E29" s="86"/>
      <c r="F29" s="83"/>
      <c r="G29" s="177">
        <v>129</v>
      </c>
      <c r="H29" s="177"/>
      <c r="I29" s="48">
        <f t="shared" si="1"/>
        <v>0</v>
      </c>
    </row>
    <row r="30" spans="1:9" ht="15.6" x14ac:dyDescent="0.3">
      <c r="A30" s="192"/>
      <c r="B30" s="40" t="s">
        <v>126</v>
      </c>
      <c r="C30" s="181"/>
      <c r="D30" s="181"/>
      <c r="E30" s="86"/>
      <c r="F30" s="83"/>
      <c r="G30" s="177">
        <v>129</v>
      </c>
      <c r="H30" s="177"/>
      <c r="I30" s="48">
        <f t="shared" si="1"/>
        <v>0</v>
      </c>
    </row>
    <row r="31" spans="1:9" ht="15.6" x14ac:dyDescent="0.3">
      <c r="A31" s="192"/>
      <c r="B31" s="40" t="s">
        <v>127</v>
      </c>
      <c r="C31" s="181"/>
      <c r="D31" s="181"/>
      <c r="E31" s="86"/>
      <c r="F31" s="83"/>
      <c r="G31" s="177">
        <v>129</v>
      </c>
      <c r="H31" s="177"/>
      <c r="I31" s="48">
        <f t="shared" si="1"/>
        <v>0</v>
      </c>
    </row>
    <row r="32" spans="1:9" ht="15.6" x14ac:dyDescent="0.3">
      <c r="A32" s="192"/>
      <c r="B32" s="40" t="s">
        <v>121</v>
      </c>
      <c r="C32" s="181"/>
      <c r="D32" s="181"/>
      <c r="E32" s="86"/>
      <c r="F32" s="83"/>
      <c r="G32" s="177">
        <v>129</v>
      </c>
      <c r="H32" s="177"/>
      <c r="I32" s="48">
        <f t="shared" si="1"/>
        <v>0</v>
      </c>
    </row>
    <row r="33" spans="1:9" ht="15.6" x14ac:dyDescent="0.3">
      <c r="A33" s="192"/>
      <c r="B33" s="40" t="s">
        <v>128</v>
      </c>
      <c r="C33" s="181"/>
      <c r="D33" s="181"/>
      <c r="E33" s="86"/>
      <c r="F33" s="83"/>
      <c r="G33" s="177">
        <v>129</v>
      </c>
      <c r="H33" s="177"/>
      <c r="I33" s="48">
        <f t="shared" si="1"/>
        <v>0</v>
      </c>
    </row>
    <row r="34" spans="1:9" ht="15.6" x14ac:dyDescent="0.3">
      <c r="A34" s="192"/>
      <c r="B34" s="40" t="s">
        <v>130</v>
      </c>
      <c r="C34" s="181"/>
      <c r="D34" s="181"/>
      <c r="E34" s="86"/>
      <c r="F34" s="83"/>
      <c r="G34" s="177">
        <v>129</v>
      </c>
      <c r="H34" s="177"/>
      <c r="I34" s="48">
        <f t="shared" si="1"/>
        <v>0</v>
      </c>
    </row>
    <row r="35" spans="1:9" ht="15.6" x14ac:dyDescent="0.3">
      <c r="A35" s="192"/>
      <c r="B35" s="40" t="s">
        <v>129</v>
      </c>
      <c r="C35" s="181"/>
      <c r="D35" s="181"/>
      <c r="E35" s="86"/>
      <c r="F35" s="83"/>
      <c r="G35" s="177">
        <v>129</v>
      </c>
      <c r="H35" s="177"/>
      <c r="I35" s="48">
        <f t="shared" si="1"/>
        <v>0</v>
      </c>
    </row>
    <row r="36" spans="1:9" ht="15.6" x14ac:dyDescent="0.3">
      <c r="A36" s="192"/>
      <c r="B36" s="40" t="s">
        <v>131</v>
      </c>
      <c r="C36" s="181"/>
      <c r="D36" s="181"/>
      <c r="E36" s="86"/>
      <c r="F36" s="83"/>
      <c r="G36" s="177">
        <v>129</v>
      </c>
      <c r="H36" s="177"/>
      <c r="I36" s="48">
        <f t="shared" si="1"/>
        <v>0</v>
      </c>
    </row>
    <row r="37" spans="1:9" ht="15.6" x14ac:dyDescent="0.3">
      <c r="A37" s="192"/>
      <c r="B37" s="40" t="s">
        <v>132</v>
      </c>
      <c r="C37" s="181"/>
      <c r="D37" s="181"/>
      <c r="E37" s="86"/>
      <c r="F37" s="83"/>
      <c r="G37" s="177">
        <v>129</v>
      </c>
      <c r="H37" s="177"/>
      <c r="I37" s="48">
        <f t="shared" si="1"/>
        <v>0</v>
      </c>
    </row>
    <row r="38" spans="1:9" ht="15.6" x14ac:dyDescent="0.3">
      <c r="A38" s="192"/>
      <c r="B38" s="40" t="s">
        <v>133</v>
      </c>
      <c r="C38" s="181"/>
      <c r="D38" s="181"/>
      <c r="E38" s="86"/>
      <c r="F38" s="83"/>
      <c r="G38" s="177">
        <v>129</v>
      </c>
      <c r="H38" s="177"/>
      <c r="I38" s="48">
        <f t="shared" si="1"/>
        <v>0</v>
      </c>
    </row>
    <row r="39" spans="1:9" ht="15.6" x14ac:dyDescent="0.3">
      <c r="A39" s="192"/>
      <c r="B39" s="40" t="s">
        <v>135</v>
      </c>
      <c r="C39" s="181"/>
      <c r="D39" s="181"/>
      <c r="E39" s="86"/>
      <c r="F39" s="83"/>
      <c r="G39" s="177">
        <v>129</v>
      </c>
      <c r="H39" s="177"/>
      <c r="I39" s="48">
        <f t="shared" si="1"/>
        <v>0</v>
      </c>
    </row>
    <row r="40" spans="1:9" ht="15.6" x14ac:dyDescent="0.3">
      <c r="A40" s="192"/>
      <c r="B40" s="40" t="s">
        <v>134</v>
      </c>
      <c r="C40" s="181"/>
      <c r="D40" s="181"/>
      <c r="E40" s="86"/>
      <c r="F40" s="83"/>
      <c r="G40" s="177">
        <v>129</v>
      </c>
      <c r="H40" s="177"/>
      <c r="I40" s="48">
        <f t="shared" si="1"/>
        <v>0</v>
      </c>
    </row>
    <row r="41" spans="1:9" ht="15.6" x14ac:dyDescent="0.3">
      <c r="A41" s="192"/>
      <c r="B41" s="40" t="s">
        <v>136</v>
      </c>
      <c r="C41" s="181"/>
      <c r="D41" s="181"/>
      <c r="E41" s="41"/>
      <c r="F41" s="83"/>
      <c r="G41" s="177">
        <v>129</v>
      </c>
      <c r="H41" s="177"/>
      <c r="I41" s="48">
        <f t="shared" si="1"/>
        <v>0</v>
      </c>
    </row>
    <row r="42" spans="1:9" ht="15.6" x14ac:dyDescent="0.3">
      <c r="A42" s="192"/>
      <c r="B42" s="40" t="s">
        <v>137</v>
      </c>
      <c r="C42" s="181"/>
      <c r="D42" s="181"/>
      <c r="E42" s="41"/>
      <c r="F42" s="83"/>
      <c r="G42" s="177">
        <v>129</v>
      </c>
      <c r="H42" s="177"/>
      <c r="I42" s="48">
        <f t="shared" si="1"/>
        <v>0</v>
      </c>
    </row>
    <row r="43" spans="1:9" ht="15.6" x14ac:dyDescent="0.3">
      <c r="A43" s="192"/>
      <c r="B43" s="40" t="s">
        <v>138</v>
      </c>
      <c r="C43" s="181"/>
      <c r="D43" s="181"/>
      <c r="E43" s="82"/>
      <c r="F43" s="83"/>
      <c r="G43" s="177">
        <v>129</v>
      </c>
      <c r="H43" s="177"/>
      <c r="I43" s="48">
        <f t="shared" si="1"/>
        <v>0</v>
      </c>
    </row>
    <row r="44" spans="1:9" ht="15.6" x14ac:dyDescent="0.3">
      <c r="A44" s="182" t="s">
        <v>18</v>
      </c>
      <c r="B44" s="182"/>
      <c r="C44" s="193"/>
      <c r="D44" s="193"/>
      <c r="E44" s="76"/>
      <c r="F44" s="116">
        <f>SUM(F26:F43)</f>
        <v>0</v>
      </c>
      <c r="G44" s="183"/>
      <c r="H44" s="184"/>
      <c r="I44" s="49">
        <f>SUM(I26:I43)</f>
        <v>0</v>
      </c>
    </row>
    <row r="45" spans="1:9" ht="1.5" customHeight="1" x14ac:dyDescent="0.3">
      <c r="A45" s="114"/>
      <c r="B45" s="114"/>
      <c r="C45" s="117"/>
      <c r="D45" s="117"/>
      <c r="E45" s="117"/>
      <c r="F45" s="116"/>
      <c r="G45" s="125"/>
      <c r="H45" s="126"/>
      <c r="I45" s="49"/>
    </row>
    <row r="46" spans="1:9" ht="31.2" x14ac:dyDescent="0.3">
      <c r="A46" s="43" t="s">
        <v>40</v>
      </c>
      <c r="B46" s="44" t="s">
        <v>152</v>
      </c>
      <c r="C46" s="50" t="s">
        <v>69</v>
      </c>
      <c r="D46" s="50" t="s">
        <v>70</v>
      </c>
      <c r="E46" s="74" t="s">
        <v>120</v>
      </c>
      <c r="F46" s="45" t="s">
        <v>43</v>
      </c>
      <c r="G46" s="185" t="s">
        <v>44</v>
      </c>
      <c r="H46" s="186"/>
      <c r="I46" s="45" t="s">
        <v>45</v>
      </c>
    </row>
    <row r="47" spans="1:9" ht="15.6" x14ac:dyDescent="0.3">
      <c r="A47" s="187" t="s">
        <v>71</v>
      </c>
      <c r="B47" s="40" t="s">
        <v>72</v>
      </c>
      <c r="C47" s="40"/>
      <c r="D47" s="46"/>
      <c r="E47" s="87"/>
      <c r="F47" s="83"/>
      <c r="G47" s="177">
        <v>119.95</v>
      </c>
      <c r="H47" s="188"/>
      <c r="I47" s="42">
        <f t="shared" ref="I47:I67" si="2">SUM(F47:F47)*G47</f>
        <v>0</v>
      </c>
    </row>
    <row r="48" spans="1:9" ht="15.6" x14ac:dyDescent="0.3">
      <c r="A48" s="187"/>
      <c r="B48" s="40" t="s">
        <v>73</v>
      </c>
      <c r="C48" s="40"/>
      <c r="D48" s="46"/>
      <c r="E48" s="87"/>
      <c r="F48" s="83"/>
      <c r="G48" s="177">
        <v>119.95</v>
      </c>
      <c r="H48" s="188"/>
      <c r="I48" s="42">
        <f t="shared" si="2"/>
        <v>0</v>
      </c>
    </row>
    <row r="49" spans="1:9" ht="15.6" x14ac:dyDescent="0.3">
      <c r="A49" s="187"/>
      <c r="B49" s="40" t="s">
        <v>74</v>
      </c>
      <c r="C49" s="40"/>
      <c r="D49" s="46"/>
      <c r="E49" s="87"/>
      <c r="F49" s="83"/>
      <c r="G49" s="177">
        <v>119.95</v>
      </c>
      <c r="H49" s="188"/>
      <c r="I49" s="42">
        <f t="shared" si="2"/>
        <v>0</v>
      </c>
    </row>
    <row r="50" spans="1:9" ht="15.6" x14ac:dyDescent="0.3">
      <c r="A50" s="187"/>
      <c r="B50" s="40" t="s">
        <v>75</v>
      </c>
      <c r="C50" s="40"/>
      <c r="D50" s="46"/>
      <c r="E50" s="87"/>
      <c r="F50" s="83"/>
      <c r="G50" s="177">
        <v>119.95</v>
      </c>
      <c r="H50" s="188"/>
      <c r="I50" s="42">
        <f t="shared" si="2"/>
        <v>0</v>
      </c>
    </row>
    <row r="51" spans="1:9" ht="15.6" x14ac:dyDescent="0.3">
      <c r="A51" s="187"/>
      <c r="B51" s="40" t="s">
        <v>76</v>
      </c>
      <c r="C51" s="40"/>
      <c r="D51" s="46"/>
      <c r="E51" s="87"/>
      <c r="F51" s="83"/>
      <c r="G51" s="177">
        <v>119.95</v>
      </c>
      <c r="H51" s="188"/>
      <c r="I51" s="42">
        <f t="shared" si="2"/>
        <v>0</v>
      </c>
    </row>
    <row r="52" spans="1:9" ht="15.6" x14ac:dyDescent="0.3">
      <c r="A52" s="187"/>
      <c r="B52" s="40" t="s">
        <v>77</v>
      </c>
      <c r="C52" s="40"/>
      <c r="D52" s="46"/>
      <c r="E52" s="87"/>
      <c r="F52" s="83"/>
      <c r="G52" s="177">
        <v>119.95</v>
      </c>
      <c r="H52" s="188"/>
      <c r="I52" s="42">
        <f t="shared" si="2"/>
        <v>0</v>
      </c>
    </row>
    <row r="53" spans="1:9" ht="15.6" x14ac:dyDescent="0.3">
      <c r="A53" s="187"/>
      <c r="B53" s="40" t="s">
        <v>78</v>
      </c>
      <c r="C53" s="40"/>
      <c r="D53" s="46"/>
      <c r="E53" s="87"/>
      <c r="F53" s="83"/>
      <c r="G53" s="177">
        <v>119.95</v>
      </c>
      <c r="H53" s="188"/>
      <c r="I53" s="42">
        <f t="shared" si="2"/>
        <v>0</v>
      </c>
    </row>
    <row r="54" spans="1:9" ht="15.6" x14ac:dyDescent="0.3">
      <c r="A54" s="187"/>
      <c r="B54" s="40" t="s">
        <v>79</v>
      </c>
      <c r="C54" s="40"/>
      <c r="D54" s="46"/>
      <c r="E54" s="87"/>
      <c r="F54" s="83"/>
      <c r="G54" s="177">
        <v>119.95</v>
      </c>
      <c r="H54" s="188"/>
      <c r="I54" s="42">
        <f t="shared" si="2"/>
        <v>0</v>
      </c>
    </row>
    <row r="55" spans="1:9" ht="15.6" x14ac:dyDescent="0.3">
      <c r="A55" s="187"/>
      <c r="B55" s="40" t="s">
        <v>80</v>
      </c>
      <c r="C55" s="40"/>
      <c r="D55" s="46"/>
      <c r="E55" s="87"/>
      <c r="F55" s="83"/>
      <c r="G55" s="177">
        <v>119.95</v>
      </c>
      <c r="H55" s="188"/>
      <c r="I55" s="42">
        <f t="shared" si="2"/>
        <v>0</v>
      </c>
    </row>
    <row r="56" spans="1:9" ht="15.6" x14ac:dyDescent="0.3">
      <c r="A56" s="187"/>
      <c r="B56" s="40" t="s">
        <v>81</v>
      </c>
      <c r="C56" s="40"/>
      <c r="D56" s="46"/>
      <c r="E56" s="87"/>
      <c r="F56" s="83"/>
      <c r="G56" s="177">
        <v>119.95</v>
      </c>
      <c r="H56" s="188"/>
      <c r="I56" s="42">
        <f t="shared" si="2"/>
        <v>0</v>
      </c>
    </row>
    <row r="57" spans="1:9" ht="15.6" x14ac:dyDescent="0.3">
      <c r="A57" s="187"/>
      <c r="B57" s="40" t="s">
        <v>82</v>
      </c>
      <c r="C57" s="40"/>
      <c r="D57" s="46"/>
      <c r="E57" s="118"/>
      <c r="F57" s="83"/>
      <c r="G57" s="177">
        <v>119.95</v>
      </c>
      <c r="H57" s="188"/>
      <c r="I57" s="42">
        <f t="shared" si="2"/>
        <v>0</v>
      </c>
    </row>
    <row r="58" spans="1:9" ht="15.6" x14ac:dyDescent="0.3">
      <c r="A58" s="187"/>
      <c r="B58" s="40" t="s">
        <v>83</v>
      </c>
      <c r="C58" s="40"/>
      <c r="D58" s="46"/>
      <c r="E58" s="119"/>
      <c r="F58" s="83"/>
      <c r="G58" s="177">
        <v>119.95</v>
      </c>
      <c r="H58" s="188"/>
      <c r="I58" s="42">
        <f t="shared" si="2"/>
        <v>0</v>
      </c>
    </row>
    <row r="59" spans="1:9" ht="15.6" x14ac:dyDescent="0.3">
      <c r="A59" s="187"/>
      <c r="B59" s="40" t="s">
        <v>84</v>
      </c>
      <c r="C59" s="40"/>
      <c r="D59" s="46"/>
      <c r="E59" s="119"/>
      <c r="F59" s="83"/>
      <c r="G59" s="177">
        <v>119.95</v>
      </c>
      <c r="H59" s="188"/>
      <c r="I59" s="42">
        <f t="shared" si="2"/>
        <v>0</v>
      </c>
    </row>
    <row r="60" spans="1:9" ht="15.6" x14ac:dyDescent="0.3">
      <c r="A60" s="187"/>
      <c r="B60" s="40" t="s">
        <v>85</v>
      </c>
      <c r="C60" s="40"/>
      <c r="D60" s="46"/>
      <c r="E60" s="119"/>
      <c r="F60" s="83"/>
      <c r="G60" s="177">
        <v>119.95</v>
      </c>
      <c r="H60" s="188"/>
      <c r="I60" s="42">
        <f t="shared" si="2"/>
        <v>0</v>
      </c>
    </row>
    <row r="61" spans="1:9" ht="15.6" x14ac:dyDescent="0.3">
      <c r="A61" s="187"/>
      <c r="B61" s="40" t="s">
        <v>86</v>
      </c>
      <c r="C61" s="40"/>
      <c r="D61" s="46"/>
      <c r="E61" s="119"/>
      <c r="F61" s="83"/>
      <c r="G61" s="177">
        <v>119.95</v>
      </c>
      <c r="H61" s="188"/>
      <c r="I61" s="42">
        <f t="shared" si="2"/>
        <v>0</v>
      </c>
    </row>
    <row r="62" spans="1:9" ht="15.6" x14ac:dyDescent="0.3">
      <c r="A62" s="187"/>
      <c r="B62" s="40" t="s">
        <v>87</v>
      </c>
      <c r="C62" s="40"/>
      <c r="D62" s="46"/>
      <c r="E62" s="119"/>
      <c r="F62" s="83"/>
      <c r="G62" s="177">
        <v>119.95</v>
      </c>
      <c r="H62" s="188"/>
      <c r="I62" s="42">
        <f t="shared" si="2"/>
        <v>0</v>
      </c>
    </row>
    <row r="63" spans="1:9" ht="15.6" x14ac:dyDescent="0.3">
      <c r="A63" s="187"/>
      <c r="B63" s="40" t="s">
        <v>88</v>
      </c>
      <c r="C63" s="40"/>
      <c r="D63" s="46"/>
      <c r="E63" s="118"/>
      <c r="F63" s="83"/>
      <c r="G63" s="177">
        <v>119.95</v>
      </c>
      <c r="H63" s="188"/>
      <c r="I63" s="42">
        <f t="shared" si="2"/>
        <v>0</v>
      </c>
    </row>
    <row r="64" spans="1:9" ht="15.6" x14ac:dyDescent="0.3">
      <c r="A64" s="187"/>
      <c r="B64" s="40" t="s">
        <v>89</v>
      </c>
      <c r="C64" s="40"/>
      <c r="D64" s="46"/>
      <c r="E64" s="87"/>
      <c r="F64" s="83"/>
      <c r="G64" s="177">
        <v>119.95</v>
      </c>
      <c r="H64" s="188"/>
      <c r="I64" s="42">
        <f t="shared" si="2"/>
        <v>0</v>
      </c>
    </row>
    <row r="65" spans="1:9" ht="15.6" x14ac:dyDescent="0.3">
      <c r="A65" s="187"/>
      <c r="B65" s="40" t="s">
        <v>90</v>
      </c>
      <c r="C65" s="40"/>
      <c r="D65" s="40"/>
      <c r="E65" s="88"/>
      <c r="F65" s="83"/>
      <c r="G65" s="177">
        <v>119.95</v>
      </c>
      <c r="H65" s="188"/>
      <c r="I65" s="42">
        <f t="shared" si="2"/>
        <v>0</v>
      </c>
    </row>
    <row r="66" spans="1:9" ht="15.6" x14ac:dyDescent="0.3">
      <c r="A66" s="187"/>
      <c r="B66" s="40" t="s">
        <v>91</v>
      </c>
      <c r="C66" s="40"/>
      <c r="D66" s="40"/>
      <c r="E66" s="88"/>
      <c r="F66" s="83"/>
      <c r="G66" s="177">
        <v>119.95</v>
      </c>
      <c r="H66" s="188"/>
      <c r="I66" s="42">
        <f t="shared" si="2"/>
        <v>0</v>
      </c>
    </row>
    <row r="67" spans="1:9" ht="15.6" x14ac:dyDescent="0.3">
      <c r="A67" s="187"/>
      <c r="B67" s="40" t="s">
        <v>92</v>
      </c>
      <c r="C67" s="40"/>
      <c r="D67" s="40"/>
      <c r="E67" s="88"/>
      <c r="F67" s="83"/>
      <c r="G67" s="177">
        <v>119.95</v>
      </c>
      <c r="H67" s="188"/>
      <c r="I67" s="42">
        <f t="shared" si="2"/>
        <v>0</v>
      </c>
    </row>
    <row r="68" spans="1:9" ht="16.2" thickBot="1" x14ac:dyDescent="0.35">
      <c r="A68" s="182" t="s">
        <v>18</v>
      </c>
      <c r="B68" s="182"/>
      <c r="C68" s="182"/>
      <c r="D68" s="182"/>
      <c r="E68" s="114"/>
      <c r="F68" s="77">
        <f>SUM(F47:F67)</f>
        <v>0</v>
      </c>
      <c r="G68" s="175"/>
      <c r="H68" s="176"/>
      <c r="I68" s="89">
        <f>SUM(I48:I67)</f>
        <v>0</v>
      </c>
    </row>
    <row r="69" spans="1:9" ht="24" customHeight="1" thickBot="1" x14ac:dyDescent="0.35">
      <c r="A69" s="128" t="s">
        <v>96</v>
      </c>
      <c r="B69" s="172" t="s">
        <v>150</v>
      </c>
      <c r="C69" s="173"/>
      <c r="D69" s="173"/>
      <c r="E69" s="174"/>
      <c r="F69" s="127">
        <f>SUM(F24+F44+F68)</f>
        <v>0</v>
      </c>
      <c r="G69" s="189">
        <f>SUM(I24+I44+I68)</f>
        <v>0</v>
      </c>
      <c r="H69" s="189"/>
      <c r="I69" s="190"/>
    </row>
  </sheetData>
  <mergeCells count="79">
    <mergeCell ref="G69:I69"/>
    <mergeCell ref="C25:D25"/>
    <mergeCell ref="A26:A43"/>
    <mergeCell ref="C26:D43"/>
    <mergeCell ref="A44:D44"/>
    <mergeCell ref="G34:H34"/>
    <mergeCell ref="G35:H35"/>
    <mergeCell ref="G36:H36"/>
    <mergeCell ref="G37:H37"/>
    <mergeCell ref="G38:H38"/>
    <mergeCell ref="G39:H39"/>
    <mergeCell ref="G25:H25"/>
    <mergeCell ref="G26:H26"/>
    <mergeCell ref="G27:H27"/>
    <mergeCell ref="G28:H28"/>
    <mergeCell ref="G67:H67"/>
    <mergeCell ref="G47:H47"/>
    <mergeCell ref="G49:H49"/>
    <mergeCell ref="G50:H50"/>
    <mergeCell ref="G51:H51"/>
    <mergeCell ref="G52:H52"/>
    <mergeCell ref="G48:H48"/>
    <mergeCell ref="A68:D68"/>
    <mergeCell ref="A47:A67"/>
    <mergeCell ref="G59:H59"/>
    <mergeCell ref="G60:H60"/>
    <mergeCell ref="G61:H61"/>
    <mergeCell ref="G62:H62"/>
    <mergeCell ref="G63:H63"/>
    <mergeCell ref="G64:H64"/>
    <mergeCell ref="G53:H53"/>
    <mergeCell ref="G54:H54"/>
    <mergeCell ref="G55:H55"/>
    <mergeCell ref="G56:H56"/>
    <mergeCell ref="G57:H57"/>
    <mergeCell ref="G58:H58"/>
    <mergeCell ref="G65:H65"/>
    <mergeCell ref="G66:H66"/>
    <mergeCell ref="G31:H31"/>
    <mergeCell ref="G32:H32"/>
    <mergeCell ref="G33:H33"/>
    <mergeCell ref="G20:H20"/>
    <mergeCell ref="G21:H21"/>
    <mergeCell ref="G22:H22"/>
    <mergeCell ref="G23:H23"/>
    <mergeCell ref="G29:H29"/>
    <mergeCell ref="G30:H30"/>
    <mergeCell ref="G40:H40"/>
    <mergeCell ref="G41:H41"/>
    <mergeCell ref="G42:H42"/>
    <mergeCell ref="G43:H43"/>
    <mergeCell ref="G46:H46"/>
    <mergeCell ref="G44:H44"/>
    <mergeCell ref="G11:H11"/>
    <mergeCell ref="G12:H12"/>
    <mergeCell ref="A24:D24"/>
    <mergeCell ref="G14:H14"/>
    <mergeCell ref="G15:H15"/>
    <mergeCell ref="G16:H16"/>
    <mergeCell ref="G17:H17"/>
    <mergeCell ref="G18:H18"/>
    <mergeCell ref="G19:H19"/>
    <mergeCell ref="G24:H24"/>
    <mergeCell ref="B69:E69"/>
    <mergeCell ref="G68:H68"/>
    <mergeCell ref="G13:H13"/>
    <mergeCell ref="A1:I1"/>
    <mergeCell ref="C2:D2"/>
    <mergeCell ref="G2:H2"/>
    <mergeCell ref="A3:A23"/>
    <mergeCell ref="C3:D23"/>
    <mergeCell ref="G3:H3"/>
    <mergeCell ref="G4:H4"/>
    <mergeCell ref="G5:H5"/>
    <mergeCell ref="G6:H6"/>
    <mergeCell ref="G7:H7"/>
    <mergeCell ref="G8:H8"/>
    <mergeCell ref="G9:H9"/>
    <mergeCell ref="G10:H10"/>
  </mergeCells>
  <pageMargins left="0.25" right="0.25" top="0.75" bottom="0.75" header="0.3" footer="0.3"/>
  <pageSetup scale="99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>
      <selection activeCell="Q10" sqref="Q10"/>
    </sheetView>
  </sheetViews>
  <sheetFormatPr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FC88E456486C4AB5C04D57A71563B3" ma:contentTypeVersion="1" ma:contentTypeDescription="Create a new document." ma:contentTypeScope="" ma:versionID="7d58144c912b5771185f3685b386032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89D69FC-B364-4748-A7D0-68D982B6C82D}"/>
</file>

<file path=customXml/itemProps2.xml><?xml version="1.0" encoding="utf-8"?>
<ds:datastoreItem xmlns:ds="http://schemas.openxmlformats.org/officeDocument/2006/customXml" ds:itemID="{B14B353E-8018-4A81-8771-D080E27E8830}"/>
</file>

<file path=customXml/itemProps3.xml><?xml version="1.0" encoding="utf-8"?>
<ds:datastoreItem xmlns:ds="http://schemas.openxmlformats.org/officeDocument/2006/customXml" ds:itemID="{A29C64CB-D96F-4713-A0F8-325CC0EE0AEF}"/>
</file>

<file path=docMetadata/LabelInfo.xml><?xml version="1.0" encoding="utf-8"?>
<clbl:labelList xmlns:clbl="http://schemas.microsoft.com/office/2020/mipLabelMetadata">
  <clbl:label id="{554eecc5-e26c-4620-b240-5a8bb326c33d}" enabled="1" method="Privileged" siteId="{fae6d70f-954b-4811-92b6-0530d6f84c4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Dress Clothing CL# 1-5</vt:lpstr>
      <vt:lpstr>Boots CL# 6-9</vt:lpstr>
      <vt:lpstr>PICTURES</vt:lpstr>
      <vt:lpstr>'Dress Clothing CL# 1-5'!Print_Area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Suppa, Cara M NFG NG WVARNG (USA)</dc:creator>
  <cp:lastModifiedBy>Suppa, Cara M NFG NG WVARNG (USA)</cp:lastModifiedBy>
  <cp:lastPrinted>2025-11-30T23:59:22Z</cp:lastPrinted>
  <dcterms:created xsi:type="dcterms:W3CDTF">2025-11-04T19:37:59Z</dcterms:created>
  <dcterms:modified xsi:type="dcterms:W3CDTF">2025-12-06T05:03:43Z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0x01010081FC88E456486C4AB5C04D57A71563B3</vt:lpwstr>
  </property>
</Properties>
</file>